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询价文件 公开挂网\2026询价文件\公开询价\工程技术部\14.道滘镇 明海整染厂 30个插口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<sst xmlns="http://schemas.openxmlformats.org/spreadsheetml/2006/main" count="51" uniqueCount="44">
  <si>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道滘镇明海整染厂两轮电动车充电站项目采购清单</t>
  </si>
  <si>
    <r>
      <rPr>
        <b/>
        <sz val="8"/>
        <rFont val="SimSun"/>
        <charset val="134"/>
      </rPr>
      <t>序号</t>
    </r>
  </si>
  <si>
    <r>
      <rPr>
        <b/>
        <sz val="8"/>
        <rFont val="SimSun"/>
        <charset val="134"/>
      </rPr>
      <t>安装项目</t>
    </r>
  </si>
  <si>
    <r>
      <rPr>
        <b/>
        <sz val="8"/>
        <rFont val="SimSun"/>
        <charset val="134"/>
      </rPr>
      <t>型号规格</t>
    </r>
  </si>
  <si>
    <r>
      <rPr>
        <b/>
        <sz val="8"/>
        <rFont val="SimSun"/>
        <charset val="134"/>
      </rPr>
      <t>数量</t>
    </r>
  </si>
  <si>
    <r>
      <rPr>
        <b/>
        <sz val="8"/>
        <rFont val="SimSun"/>
        <charset val="134"/>
      </rPr>
      <t>单位</t>
    </r>
  </si>
  <si>
    <t>单价限价
含税（元）</t>
  </si>
  <si>
    <t>投标单价报价</t>
  </si>
  <si>
    <r>
      <rPr>
        <b/>
        <sz val="8"/>
        <rFont val="SimSun"/>
        <charset val="134"/>
      </rPr>
      <t>总价</t>
    </r>
  </si>
  <si>
    <r>
      <rPr>
        <b/>
        <sz val="8"/>
        <rFont val="SimSun"/>
        <charset val="134"/>
      </rPr>
      <t>备注</t>
    </r>
  </si>
  <si>
    <r>
      <rPr>
        <sz val="8"/>
        <rFont val="SimSun"/>
        <charset val="134"/>
      </rPr>
      <t xml:space="preserve">充电
</t>
    </r>
    <r>
      <rPr>
        <sz val="8"/>
        <rFont val="SimSun"/>
        <charset val="134"/>
      </rPr>
      <t>设备</t>
    </r>
  </si>
  <si>
    <r>
      <rPr>
        <sz val="8"/>
        <rFont val="SimSun"/>
        <charset val="134"/>
      </rPr>
      <t>智能充电站</t>
    </r>
  </si>
  <si>
    <r>
      <rPr>
        <sz val="8"/>
        <rFont val="SimSun"/>
        <charset val="134"/>
      </rPr>
      <t>10路充电路数 AC220V 含软件</t>
    </r>
  </si>
  <si>
    <r>
      <rPr>
        <sz val="8"/>
        <rFont val="SimSun"/>
        <charset val="134"/>
      </rPr>
      <t>台</t>
    </r>
  </si>
  <si>
    <r>
      <rPr>
        <sz val="8"/>
        <rFont val="SimSun"/>
        <charset val="134"/>
      </rPr>
      <t>设备主机安装费</t>
    </r>
  </si>
  <si>
    <r>
      <rPr>
        <sz val="8"/>
        <rFont val="SimSun"/>
        <charset val="134"/>
      </rPr>
      <t>设备安装 含设备落地固定及电表安装、软件安装等</t>
    </r>
  </si>
  <si>
    <r>
      <rPr>
        <sz val="8"/>
        <rFont val="SimSun"/>
        <charset val="134"/>
      </rPr>
      <t>套</t>
    </r>
  </si>
  <si>
    <r>
      <rPr>
        <sz val="8"/>
        <rFont val="SimSun"/>
        <charset val="134"/>
      </rPr>
      <t>充电专用插座</t>
    </r>
  </si>
  <si>
    <r>
      <rPr>
        <sz val="8"/>
        <rFont val="SimSun"/>
        <charset val="134"/>
      </rPr>
      <t>10路插座 AC220V 包括线槽直通管、插座专用防雨罩</t>
    </r>
  </si>
  <si>
    <r>
      <rPr>
        <sz val="8"/>
        <rFont val="SimSun"/>
        <charset val="134"/>
      </rPr>
      <t>组</t>
    </r>
  </si>
  <si>
    <r>
      <rPr>
        <sz val="8"/>
        <rFont val="SimSun"/>
        <charset val="134"/>
      </rPr>
      <t>电表套装</t>
    </r>
  </si>
  <si>
    <r>
      <rPr>
        <sz val="8"/>
        <rFont val="SimSun"/>
        <charset val="134"/>
      </rPr>
      <t>485电表（配合主机支持远程抄表）+塑料电表箱+空开漏电保护一体保护器</t>
    </r>
  </si>
  <si>
    <r>
      <rPr>
        <sz val="8"/>
        <rFont val="SimSun"/>
        <charset val="134"/>
      </rPr>
      <t>线材</t>
    </r>
  </si>
  <si>
    <r>
      <rPr>
        <sz val="8"/>
        <rFont val="SimSun"/>
        <charset val="134"/>
      </rPr>
      <t>专用线材，含线槽、线管等 6平方</t>
    </r>
  </si>
  <si>
    <r>
      <rPr>
        <sz val="8"/>
        <rFont val="SimSun"/>
        <charset val="134"/>
      </rPr>
      <t>米</t>
    </r>
  </si>
  <si>
    <r>
      <rPr>
        <sz val="8"/>
        <rFont val="SimSun"/>
        <charset val="134"/>
      </rPr>
      <t>专用线材，含线槽、线管等 4平方</t>
    </r>
  </si>
  <si>
    <r>
      <rPr>
        <sz val="8"/>
        <rFont val="SimSun"/>
        <charset val="134"/>
      </rPr>
      <t>电线</t>
    </r>
  </si>
  <si>
    <r>
      <rPr>
        <sz val="8"/>
        <rFont val="SimSun"/>
        <charset val="134"/>
      </rPr>
      <t>1*2.5mm2铜芯线含电线敷设及安装</t>
    </r>
  </si>
  <si>
    <r>
      <rPr>
        <sz val="8"/>
        <rFont val="SimSun"/>
        <charset val="134"/>
      </rPr>
      <t xml:space="preserve">消防
</t>
    </r>
    <r>
      <rPr>
        <sz val="8"/>
        <rFont val="SimSun"/>
        <charset val="134"/>
      </rPr>
      <t>器材</t>
    </r>
  </si>
  <si>
    <r>
      <rPr>
        <sz val="8"/>
        <rFont val="SimSun"/>
        <charset val="134"/>
      </rPr>
      <t>火焰识别摄像头</t>
    </r>
  </si>
  <si>
    <r>
      <rPr>
        <sz val="8"/>
        <rFont val="SimSun"/>
        <charset val="134"/>
      </rPr>
      <t>枪式摄像机、录像机，数据保存1个月以上 含1年移动数据流量包等</t>
    </r>
  </si>
  <si>
    <r>
      <rPr>
        <sz val="8"/>
        <rFont val="SimSun"/>
        <charset val="134"/>
      </rPr>
      <t>水基型灭火器</t>
    </r>
  </si>
  <si>
    <r>
      <rPr>
        <sz val="8"/>
        <rFont val="SimSun"/>
        <charset val="134"/>
      </rPr>
      <t>手提式水基型灭火器，两边挂墙/柱</t>
    </r>
  </si>
  <si>
    <r>
      <rPr>
        <sz val="8"/>
        <rFont val="SimSun"/>
        <charset val="134"/>
      </rPr>
      <t>个</t>
    </r>
  </si>
  <si>
    <r>
      <rPr>
        <sz val="8"/>
        <rFont val="SimSun"/>
        <charset val="134"/>
      </rPr>
      <t>停车位</t>
    </r>
  </si>
  <si>
    <r>
      <rPr>
        <sz val="8"/>
        <rFont val="SimSun"/>
        <charset val="134"/>
      </rPr>
      <t>防雷接地</t>
    </r>
  </si>
  <si>
    <r>
      <rPr>
        <sz val="8"/>
        <rFont val="SimSun"/>
        <charset val="134"/>
      </rPr>
      <t>镀锌角钢、镀锌扁钢40×4，接地电阻小于4 Ω</t>
    </r>
  </si>
  <si>
    <r>
      <rPr>
        <sz val="8"/>
        <rFont val="SimSun"/>
        <charset val="134"/>
      </rPr>
      <t>停车位标线</t>
    </r>
  </si>
  <si>
    <r>
      <rPr>
        <sz val="8"/>
        <rFont val="SimSun"/>
        <charset val="134"/>
      </rPr>
      <t xml:space="preserve">安全文明施工费、设计费及
</t>
    </r>
    <r>
      <rPr>
        <sz val="8"/>
        <rFont val="SimSun"/>
        <charset val="134"/>
      </rPr>
      <t>其他费用</t>
    </r>
  </si>
  <si>
    <r>
      <rPr>
        <sz val="8"/>
        <rFont val="SimSun"/>
        <charset val="134"/>
      </rPr>
      <t xml:space="preserve">含工程保险（工程一切险、人员团体意外险）、安全警示标识、公司标准
</t>
    </r>
    <r>
      <rPr>
        <sz val="8"/>
        <rFont val="SimSun"/>
        <charset val="134"/>
      </rPr>
      <t>化设计（LOGO标识）、含总配电箱等</t>
    </r>
  </si>
  <si>
    <r>
      <rPr>
        <sz val="8"/>
        <rFont val="SimSun"/>
        <charset val="134"/>
      </rPr>
      <t>项</t>
    </r>
  </si>
  <si>
    <t>含税合计：</t>
  </si>
  <si>
    <t>含税大写：</t>
  </si>
  <si>
    <t>提供9%增值税发票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</si>
</sst>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.00_ "/>
    <numFmt numFmtId="179" formatCode="[DBNum2][$RMB]General;[Red][DBNum2][$RMB]General"/>
  </numFmts>
  <fonts count="30">
    <font>
      <sz val="11"/>
      <color rgb="FF000000"/>
      <name val="Arial"/>
      <charset val="204"/>
    </font>
    <font>
      <b/>
      <sz val="23"/>
      <color rgb="FF0070C0"/>
      <name val="Microsoft YaHei"/>
      <charset val="134"/>
    </font>
    <font>
      <b/>
      <sz val="11"/>
      <name val="SimSun"/>
      <charset val="134"/>
    </font>
    <font>
      <b/>
      <sz val="8"/>
      <color rgb="FF000000"/>
      <name val="SimSun"/>
      <charset val="134"/>
    </font>
    <font>
      <b/>
      <sz val="8"/>
      <name val="宋体"/>
      <charset val="134"/>
      <scheme val="minor"/>
    </font>
    <font>
      <sz val="8"/>
      <color rgb="FF000000"/>
      <name val="SimSun"/>
      <charset val="134"/>
    </font>
    <font>
      <b/>
      <sz val="8"/>
      <name val="SimSun"/>
      <charset val="134"/>
    </font>
    <font>
      <sz val="10"/>
      <color rgb="FF000000"/>
      <name val="SimSun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 inden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20"/>
  <sheetViews>
    <sheetView tabSelected="1" zoomScale="115" zoomScaleNormal="115" workbookViewId="0">
      <selection activeCell="E6" sqref="E6"/>
    </sheetView>
  </sheetViews>
  <sheetFormatPr defaultColWidth="9" defaultRowHeight="14.25"/>
  <cols>
    <col min="1" max="1" width="3.36666666666667" customWidth="1"/>
    <col min="2" max="2" width="3.76666666666667" customWidth="1"/>
    <col min="3" max="3" width="4.725" customWidth="1"/>
    <col min="4" max="4" width="10.4916666666667" customWidth="1"/>
    <col min="5" max="5" width="39.4583333333333" customWidth="1"/>
    <col min="6" max="6" width="3.94166666666667" customWidth="1"/>
    <col min="7" max="7" width="4.04166666666667" customWidth="1"/>
    <col min="8" max="8" width="9.8" style="1" customWidth="1"/>
    <col min="9" max="9" width="11.5333333333333" style="1" customWidth="1"/>
    <col min="10" max="10" width="11.725" style="1" customWidth="1"/>
    <col min="11" max="11" width="11.525" customWidth="1"/>
  </cols>
  <sheetData>
    <row r="1" ht="32.85" customHeight="1" spans="2:11">
      <c r="B1" s="2"/>
    </row>
    <row r="2" ht="8.2" customHeight="1"/>
    <row r="3" customFormat="1" ht="25.6" customHeight="1" spans="2:11">
      <c r="B3" s="3" t="s">
        <v>0</v>
      </c>
      <c r="C3" s="4"/>
      <c r="D3" s="4"/>
      <c r="E3" s="4"/>
      <c r="F3" s="4"/>
      <c r="G3" s="4"/>
      <c r="H3" s="4"/>
      <c r="I3" s="4"/>
      <c r="J3" s="4"/>
      <c r="K3" s="4"/>
    </row>
    <row r="4" customFormat="1" ht="25" customHeight="1" spans="2:11">
      <c r="B4" s="5" t="s">
        <v>1</v>
      </c>
      <c r="C4" s="5" t="s">
        <v>2</v>
      </c>
      <c r="D4" s="4"/>
      <c r="E4" s="5" t="s">
        <v>3</v>
      </c>
      <c r="F4" s="5" t="s">
        <v>4</v>
      </c>
      <c r="G4" s="5" t="s">
        <v>5</v>
      </c>
      <c r="H4" s="6" t="s">
        <v>6</v>
      </c>
      <c r="I4" s="6" t="s">
        <v>7</v>
      </c>
      <c r="J4" s="5" t="s">
        <v>8</v>
      </c>
      <c r="K4" s="5" t="s">
        <v>9</v>
      </c>
    </row>
    <row r="5" customFormat="1" ht="19.6" customHeight="1" spans="2:11">
      <c r="B5" s="7">
        <v>1</v>
      </c>
      <c r="C5" s="8" t="s">
        <v>10</v>
      </c>
      <c r="D5" s="8" t="s">
        <v>11</v>
      </c>
      <c r="E5" s="9" t="s">
        <v>12</v>
      </c>
      <c r="F5" s="10">
        <v>3</v>
      </c>
      <c r="G5" s="8" t="s">
        <v>13</v>
      </c>
      <c r="H5" s="11">
        <v>680</v>
      </c>
      <c r="I5" s="11"/>
      <c r="J5" s="11">
        <f>I5*F5</f>
        <v>0</v>
      </c>
      <c r="K5" s="9"/>
    </row>
    <row r="6" customFormat="1" ht="19.65" customHeight="1" spans="2:11">
      <c r="B6" s="7">
        <v>2</v>
      </c>
      <c r="C6" s="4"/>
      <c r="D6" s="8" t="s">
        <v>14</v>
      </c>
      <c r="E6" s="9" t="s">
        <v>15</v>
      </c>
      <c r="F6" s="10">
        <v>3</v>
      </c>
      <c r="G6" s="8" t="s">
        <v>16</v>
      </c>
      <c r="H6" s="11">
        <v>636.6</v>
      </c>
      <c r="I6" s="11"/>
      <c r="J6" s="11">
        <f t="shared" ref="J6:J17" si="0">I6*F6</f>
        <v>0</v>
      </c>
      <c r="K6" s="9"/>
    </row>
    <row r="7" customFormat="1" ht="19.6" customHeight="1" spans="2:11">
      <c r="B7" s="7">
        <v>3</v>
      </c>
      <c r="C7" s="4"/>
      <c r="D7" s="8" t="s">
        <v>17</v>
      </c>
      <c r="E7" s="9" t="s">
        <v>18</v>
      </c>
      <c r="F7" s="7">
        <v>3</v>
      </c>
      <c r="G7" s="8" t="s">
        <v>19</v>
      </c>
      <c r="H7" s="11">
        <v>53</v>
      </c>
      <c r="I7" s="11"/>
      <c r="J7" s="11">
        <f t="shared" si="0"/>
        <v>0</v>
      </c>
      <c r="K7" s="9"/>
    </row>
    <row r="8" customFormat="1" ht="19.65" customHeight="1" spans="2:11">
      <c r="B8" s="7">
        <v>4</v>
      </c>
      <c r="C8" s="4"/>
      <c r="D8" s="4"/>
      <c r="E8" s="12"/>
      <c r="F8" s="4"/>
      <c r="G8" s="4"/>
      <c r="H8" s="4"/>
      <c r="I8" s="4"/>
      <c r="J8" s="11">
        <f t="shared" si="0"/>
        <v>0</v>
      </c>
      <c r="K8" s="9"/>
    </row>
    <row r="9" customFormat="1" ht="23" customHeight="1" spans="2:11">
      <c r="B9" s="7">
        <v>5</v>
      </c>
      <c r="C9" s="4"/>
      <c r="D9" s="8" t="s">
        <v>20</v>
      </c>
      <c r="E9" s="9" t="s">
        <v>21</v>
      </c>
      <c r="F9" s="7">
        <v>2</v>
      </c>
      <c r="G9" s="8" t="s">
        <v>16</v>
      </c>
      <c r="H9" s="11">
        <v>139</v>
      </c>
      <c r="I9" s="11"/>
      <c r="J9" s="11">
        <f t="shared" si="0"/>
        <v>0</v>
      </c>
      <c r="K9" s="9"/>
    </row>
    <row r="10" customFormat="1" ht="19.65" customHeight="1" spans="2:11">
      <c r="B10" s="7">
        <v>6</v>
      </c>
      <c r="C10" s="4"/>
      <c r="D10" s="8" t="s">
        <v>22</v>
      </c>
      <c r="E10" s="9" t="s">
        <v>23</v>
      </c>
      <c r="F10" s="7">
        <v>75</v>
      </c>
      <c r="G10" s="8" t="s">
        <v>24</v>
      </c>
      <c r="H10" s="11">
        <v>7.44</v>
      </c>
      <c r="I10" s="11"/>
      <c r="J10" s="11">
        <f t="shared" si="0"/>
        <v>0</v>
      </c>
      <c r="K10" s="13"/>
    </row>
    <row r="11" customFormat="1" ht="19.6" customHeight="1" spans="2:11">
      <c r="B11" s="7">
        <v>7</v>
      </c>
      <c r="C11" s="4"/>
      <c r="D11" s="4"/>
      <c r="E11" s="9" t="s">
        <v>25</v>
      </c>
      <c r="F11" s="7">
        <v>75</v>
      </c>
      <c r="G11" s="8" t="s">
        <v>24</v>
      </c>
      <c r="H11" s="11">
        <v>5</v>
      </c>
      <c r="I11" s="11"/>
      <c r="J11" s="11">
        <f t="shared" si="0"/>
        <v>0</v>
      </c>
      <c r="K11" s="13"/>
    </row>
    <row r="12" customFormat="1" ht="19.65" customHeight="1" spans="2:11">
      <c r="B12" s="7">
        <v>8</v>
      </c>
      <c r="C12" s="4"/>
      <c r="D12" s="8" t="s">
        <v>26</v>
      </c>
      <c r="E12" s="9" t="s">
        <v>27</v>
      </c>
      <c r="F12" s="7">
        <v>390</v>
      </c>
      <c r="G12" s="8" t="s">
        <v>24</v>
      </c>
      <c r="H12" s="11">
        <v>3.45</v>
      </c>
      <c r="I12" s="11"/>
      <c r="J12" s="11">
        <f t="shared" si="0"/>
        <v>0</v>
      </c>
      <c r="K12" s="13"/>
    </row>
    <row r="13" customFormat="1" ht="27" customHeight="1" spans="2:11">
      <c r="B13" s="7">
        <v>9</v>
      </c>
      <c r="C13" s="8" t="s">
        <v>28</v>
      </c>
      <c r="D13" s="8" t="s">
        <v>29</v>
      </c>
      <c r="E13" s="9" t="s">
        <v>30</v>
      </c>
      <c r="F13" s="7">
        <v>2</v>
      </c>
      <c r="G13" s="8" t="s">
        <v>16</v>
      </c>
      <c r="H13" s="11">
        <v>579</v>
      </c>
      <c r="I13" s="11"/>
      <c r="J13" s="11">
        <f t="shared" si="0"/>
        <v>0</v>
      </c>
      <c r="K13" s="9"/>
    </row>
    <row r="14" customFormat="1" ht="19.65" customHeight="1" spans="2:11">
      <c r="B14" s="7">
        <v>10</v>
      </c>
      <c r="C14" s="4"/>
      <c r="D14" s="8" t="s">
        <v>31</v>
      </c>
      <c r="E14" s="9" t="s">
        <v>32</v>
      </c>
      <c r="F14" s="7">
        <v>6</v>
      </c>
      <c r="G14" s="8" t="s">
        <v>33</v>
      </c>
      <c r="H14" s="11">
        <v>116</v>
      </c>
      <c r="I14" s="11"/>
      <c r="J14" s="11">
        <f t="shared" si="0"/>
        <v>0</v>
      </c>
      <c r="K14" s="9"/>
    </row>
    <row r="15" customFormat="1" ht="19.6" customHeight="1" spans="2:11">
      <c r="B15" s="7">
        <v>11</v>
      </c>
      <c r="C15" s="8" t="s">
        <v>34</v>
      </c>
      <c r="D15" s="8" t="s">
        <v>35</v>
      </c>
      <c r="E15" s="9" t="s">
        <v>36</v>
      </c>
      <c r="F15" s="7">
        <v>2</v>
      </c>
      <c r="G15" s="8" t="s">
        <v>16</v>
      </c>
      <c r="H15" s="11">
        <v>483</v>
      </c>
      <c r="I15" s="11"/>
      <c r="J15" s="11">
        <f t="shared" si="0"/>
        <v>0</v>
      </c>
      <c r="K15" s="9"/>
    </row>
    <row r="16" customFormat="1" ht="19.65" customHeight="1" spans="2:11">
      <c r="B16" s="7">
        <v>12</v>
      </c>
      <c r="C16" s="4"/>
      <c r="D16" s="8" t="s">
        <v>37</v>
      </c>
      <c r="E16" s="9" t="s">
        <v>37</v>
      </c>
      <c r="F16" s="7">
        <v>36</v>
      </c>
      <c r="G16" s="8" t="s">
        <v>24</v>
      </c>
      <c r="H16" s="11">
        <v>10</v>
      </c>
      <c r="I16" s="11"/>
      <c r="J16" s="11">
        <f t="shared" si="0"/>
        <v>0</v>
      </c>
      <c r="K16" s="9"/>
    </row>
    <row r="17" customFormat="1" ht="40" customHeight="1" spans="2:11">
      <c r="B17" s="8" t="s">
        <v>38</v>
      </c>
      <c r="C17" s="4"/>
      <c r="D17" s="4"/>
      <c r="E17" s="9" t="s">
        <v>39</v>
      </c>
      <c r="F17" s="7">
        <v>1</v>
      </c>
      <c r="G17" s="8" t="s">
        <v>40</v>
      </c>
      <c r="H17" s="11">
        <v>1075.01</v>
      </c>
      <c r="I17" s="11"/>
      <c r="J17" s="11">
        <f t="shared" si="0"/>
        <v>0</v>
      </c>
      <c r="K17" s="9"/>
    </row>
    <row r="18" customFormat="1" ht="30.5" customHeight="1" spans="2:11">
      <c r="B18" s="14" t="s">
        <v>41</v>
      </c>
      <c r="C18" s="15"/>
      <c r="D18" s="15"/>
      <c r="E18" s="15"/>
      <c r="F18" s="15"/>
      <c r="G18" s="15"/>
      <c r="H18" s="15"/>
      <c r="I18" s="16"/>
      <c r="J18" s="11">
        <f>SUM(J5:J17)</f>
        <v>0</v>
      </c>
      <c r="K18" s="9"/>
    </row>
    <row r="19" customFormat="1" ht="27" customHeight="1" spans="2:11">
      <c r="B19" s="17" t="s">
        <v>42</v>
      </c>
      <c r="C19" s="17"/>
      <c r="D19" s="17"/>
      <c r="E19" s="17"/>
      <c r="F19" s="18">
        <f>J18</f>
        <v>0</v>
      </c>
      <c r="G19" s="18"/>
      <c r="H19" s="18"/>
      <c r="I19" s="18"/>
      <c r="J19" s="18"/>
      <c r="K19" s="17" t="s">
        <v>43</v>
      </c>
    </row>
    <row r="20" ht="36.1" customHeight="1"/>
  </sheetData>
  <mergeCells count="19">
    <mergeCell ref="B1:F1"/>
    <mergeCell ref="B2:F2"/>
    <mergeCell ref="B3:K3"/>
    <mergeCell ref="C4:D4"/>
    <mergeCell ref="B17:D17"/>
    <mergeCell ref="B18:I18"/>
    <mergeCell ref="B19:E19"/>
    <mergeCell ref="F19:J19"/>
    <mergeCell ref="B20:K20"/>
    <mergeCell ref="B20:K20"/>
    <mergeCell ref="C5:C12"/>
    <mergeCell ref="C13:C14"/>
    <mergeCell ref="C15:C16"/>
    <mergeCell ref="D7:D8"/>
    <mergeCell ref="D10:D11"/>
    <mergeCell ref="E7:E8"/>
    <mergeCell ref="F7:F8"/>
    <mergeCell ref="G7:G8"/>
    <mergeCell ref="H7:H8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</cp:lastModifiedBy>
  <dcterms:created xsi:type="dcterms:W3CDTF">2026-10-19T17:40:00Z</dcterms:created>
  <dcterms:modified xsi:type="dcterms:W3CDTF">2026-10-20T08:52:21Z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2026-10-19T09:40:35Z</vt:filetime>
  </property>
  <property fmtid="{D5CDD505-2E9C-101B-9397-08002B2CF9AE}" pid="4" name="ICV">
    <vt:lpwstr>5885713D24CB40F48015443B4C2CD3B7_12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