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140" windowHeight="16935" firstSheet="2" activeTab="3"/>
  </bookViews>
  <sheets>
    <sheet name="汇总表 " sheetId="4" r:id="rId1"/>
    <sheet name="编制说明" sheetId="5" r:id="rId2"/>
    <sheet name="劳务分包" sheetId="1" r:id="rId3"/>
    <sheet name="甲供材清单" sheetId="6" r:id="rId4"/>
  </sheets>
  <definedNames>
    <definedName name="_xlnm._FilterDatabase" localSheetId="2" hidden="1">劳务分包!$A$1:$L$125</definedName>
    <definedName name="_xlnm.Print_Area" localSheetId="0">'汇总表 '!$A$1:$F$4</definedName>
    <definedName name="_xlnm.Print_Titles" localSheetId="2">劳务分包!$1:$3</definedName>
    <definedName name="_xlnm.Print_Area" localSheetId="2">劳务分包!$A$1:$K$125</definedName>
    <definedName name="_xlnm._FilterDatabase" localSheetId="3" hidden="1">甲供材清单!$A$1:$F$24</definedName>
    <definedName name="_xlnm.Print_Area" localSheetId="3">甲供材清单!$A$1:$F$79</definedName>
    <definedName name="_xlnm.Print_Titles" localSheetId="3">甲供材清单!$1:$2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<sst xmlns="http://schemas.openxmlformats.org/spreadsheetml/2006/main" count="703" uniqueCount="435">
  <si>
    <t>东莞市鰜鱼洲D1梦想运动中心改建项目-劳务分包
汇总表</t>
  </si>
  <si>
    <t>序号</t>
  </si>
  <si>
    <t>费用名称</t>
  </si>
  <si>
    <t>投标人报价
不含税
（元）</t>
  </si>
  <si>
    <t>投标人报价
含税
（元）</t>
  </si>
  <si>
    <t>税金
（元）</t>
  </si>
  <si>
    <t>备注</t>
  </si>
  <si>
    <t>工程费用</t>
  </si>
  <si>
    <t>东莞市鰜鱼洲D1梦想运动中心改建项目-劳务分包</t>
  </si>
  <si>
    <t>编制说明</t>
  </si>
  <si>
    <t>1、招标范围：东莞市鰜鱼洲D1梦想运动中心改建项目-劳务分包工程所包含的全部工程内容及其他为实现合同目的所涉及的承包范围。详见工程量清单及施工图纸，具体内容按照施工图纸、图纸会审、设计变更通知，甲方修改通知等设计文件，并按照相关标准规范、施工组织设计、专项施工方案、分项工程技术交底等有关技术文件的要求施工，确保工程验收质量，并有义务协助工程通过主管部门验收合格。</t>
  </si>
  <si>
    <t>2、本项目采用单价计价方式，结算原则按甲方成本部审定为准，工程量按双方确认的竣工图及签证变更资料按实计算。计价方式按GB50500-2024年《建设工程工程量清单计价规范》、2018年广东省建设工程计价依据，主要材料（不含甲供材）按投标当月发布的材料价计算，无信息价的参考市场价。预算包干费、文明工地增加费、夜间施工费、赶工措施费、甲供材保管费等不予计取。最终总价按中标下浮率_%下浮，税费按本合同约定发票类型及税率计取。单价包含人工费、材料费、材料损耗、场内外运输费、装卸费、现场安装、施工所需的操作平台、其他辅材、成品保护、垃圾清理等措施费用，文明工地增加费、夜间施工费、赶工措施费等投标人在投标单价中综合考虑。满足本项目设计参数及项目技术要求，并通过政府验收。以上价格为开工程专用增值税发票适用。</t>
  </si>
  <si>
    <t>3、工程量计算规则：采用《广东省房屋建筑与装饰工程综合定额(2018)》《广东省通用安装工程综合定额（2018）》《广东省市政工程综合定额（2018）》《广东省园林绿化工程综合定额(2018)》等2018年相关专业现行定额及有关规定</t>
  </si>
  <si>
    <t>4、本项目报价需根据招标文件及技术标准和工序要求等进行综合考虑，中标后不再调整。</t>
  </si>
  <si>
    <t>5、报价人应巨细无疑考虑现场、图纸等实际情况(如:运输条件、施工场地等)；报价人也应深入理解技术要求和验收要求,所有在招标时提供的文件均认为已完整无误包含在单价之中。</t>
  </si>
  <si>
    <t>6、对于其他变更增加或减少工程，相同或相近项目单价优先采用清单中单价结算，清单中没有适用或类似于变更工程的价格，按中标下浮率下浮后确定变更工程价款。中标下浮率=(1-中标价格/采购控制价)x100%。</t>
  </si>
  <si>
    <t>7、各投标单位结合现场实际情况及施工图纸，应详细充分、确保准确无疑地与项目部工程师及设计人员沟通，确保所供的构件数量、尺寸及型号与现场工程需要的尺寸及型号准确无误，对于因沟通不够引起的误工和返工， 由投标方承担经济损失。</t>
  </si>
  <si>
    <t>8、本次招标范围以招标清单项目特征描述、大样节点做法表和答疑确认部位为准，具体详招标清单。</t>
  </si>
  <si>
    <t>9、本次招标投标报价需投标单位自行填报，综合单价包含措施费，措施项目费不单列。</t>
  </si>
  <si>
    <t>东莞市鰜鱼洲D1梦想运动中心改建项目-劳务分包工程清单报价表</t>
  </si>
  <si>
    <t>项目编码</t>
  </si>
  <si>
    <t>项目名称</t>
  </si>
  <si>
    <t>项目特征描述</t>
  </si>
  <si>
    <t>计量
单位</t>
  </si>
  <si>
    <t>工程量</t>
  </si>
  <si>
    <t>综合单价
（元）</t>
  </si>
  <si>
    <t>综合合价
（元）</t>
  </si>
  <si>
    <t>拆除工程</t>
  </si>
  <si>
    <t>031301002001</t>
  </si>
  <si>
    <t>开孔打洞</t>
  </si>
  <si>
    <t>1.名称:开门窗洞口
2.规格:综合考虑
3.拆除要求:拆除方式、工艺符合规范要求，并做好周边非拆除构件的保护工作
4.拆除内容:1）墙体及其表面附着物的拆除，如饰面及其它废弃小构件等；2）废料搬运至地面堆置点
5.预算包干费:综合考虑</t>
  </si>
  <si>
    <t>m2</t>
  </si>
  <si>
    <t>011101002001</t>
  </si>
  <si>
    <t>细石混凝土楼地面</t>
  </si>
  <si>
    <t>1.名称:拆除原有地面
2.面层厚度、混凝土强度等级:混凝土垫层
3.拆除要求:拆除方式、工艺符合规范要求，并做好周边非拆除构件的保护工作
4.拆除内容:1）地面及其表面附着物的拆除，如饰面及其它废弃小构件等；2）废料搬运至地面堆置点
5.预算包干费:综合考虑</t>
  </si>
  <si>
    <t>010502032001</t>
  </si>
  <si>
    <t>台阶</t>
  </si>
  <si>
    <t>1.名称:拆除原有台阶
2.拆除要求:拆除方式、工艺符合规范要求，并做好周边非拆除构件的保护工作
3.拆除内容:1）台阶及其表面附着物的拆除，如饰面及其它废弃小构件等；2）废料搬运至地面堆置点
4.预算包干费:综合考虑</t>
  </si>
  <si>
    <t>m3</t>
  </si>
  <si>
    <t>010401002001</t>
  </si>
  <si>
    <t>实心砖墙</t>
  </si>
  <si>
    <t>1.名称:原有墙体拆除
2.拆除要求:拆除方式、工艺符合规范要求，并做好周边非拆除构件的保护工作
3.拆除内容:1）墙体及其表面附着物的拆除，如饰面及其它废弃小构件等；2）废料搬运至地面堆置点
4.预算包干费:综合考虑</t>
  </si>
  <si>
    <t>010605001001</t>
  </si>
  <si>
    <t>钢板楼板</t>
  </si>
  <si>
    <t>1.名称:旧楼承板凿掉
2.拆除要求:拆除方式、工艺符合规范要求，并做好周边非拆除构件的保护工作
3.拆除内容:1）楼承板及其表面附着物的拆除，如饰面及其它废弃小构件等；2）废料搬运至地面堆置点
4.预算包干费:综合考虑</t>
  </si>
  <si>
    <t>010103002001</t>
  </si>
  <si>
    <t>余方弃置</t>
  </si>
  <si>
    <t>1.名称:拆除废料外运
2.废料外运运距:自行考虑
3.预算包干费:综合考虑</t>
  </si>
  <si>
    <t>010103002002</t>
  </si>
  <si>
    <t>余泥渣土消纳费</t>
  </si>
  <si>
    <t>1.余泥渣土消纳费</t>
  </si>
  <si>
    <t>土石方工程</t>
  </si>
  <si>
    <t>010103001001</t>
  </si>
  <si>
    <t>平整场地</t>
  </si>
  <si>
    <t>1.平整场地:场地挖填土±30cm以内找平
2.预算包干费:综合考虑</t>
  </si>
  <si>
    <t>010102001001</t>
  </si>
  <si>
    <t>挖基坑土方</t>
  </si>
  <si>
    <t>1.名称:挖基坑土方
2.开挖方式:综合考虑
3.土壤类别:结合现场综合考虑
4.挖土深度:结合现场综合考虑
5.预算包干费:综合考虑</t>
  </si>
  <si>
    <t>010102002001</t>
  </si>
  <si>
    <t>挖沟槽土方</t>
  </si>
  <si>
    <t>1.名称:挖沟槽土方
2.开挖方式:综合考虑
3.土壤类别:结合现场综合考虑
4.挖土深度:结合现场综合考虑
5.预算包干费:综合考虑</t>
  </si>
  <si>
    <t>010102007001</t>
  </si>
  <si>
    <t>回填方</t>
  </si>
  <si>
    <t>1.材料品种:素土回填，分层夯实
2.密实度:压实系数≥0.94
3.预算包干费:综合考虑</t>
  </si>
  <si>
    <t>010102007002</t>
  </si>
  <si>
    <t>1.填方部位:房心回填
2.材料品种:6%水泥石粉垫层
3.预算包干费:综合考虑</t>
  </si>
  <si>
    <t>010103002003</t>
  </si>
  <si>
    <t>1.名称:土方
2.废料外运运距:自行考虑
3.预算包干费:综合考虑</t>
  </si>
  <si>
    <t>010103002004</t>
  </si>
  <si>
    <t>砌筑工程</t>
  </si>
  <si>
    <t>010401001001</t>
  </si>
  <si>
    <t>砖基础</t>
  </si>
  <si>
    <t>1.砖品种、规格、强度等级:MU20粉煤灰烧结砖
2.砂浆强度等级:M10水泥砂浆（预拌砂浆）
3.预算包干费:综合考虑
4.其他:综合考虑完成该工艺的所有施工内容</t>
  </si>
  <si>
    <t>010402001001</t>
  </si>
  <si>
    <t>砌块墙</t>
  </si>
  <si>
    <t>1.名称:外墙
2.砌块品种、规格、强度等级:蒸压加气混凝土砌块
3.墙体厚度:240mm
4.砂浆强度等级:M7.5水泥砂浆（预拌砂浆）
5.预算包干费:综合考虑</t>
  </si>
  <si>
    <t>010402001002</t>
  </si>
  <si>
    <t>1.名称:内墙
2.砌块品种、规格、强度等级:蒸压加气混凝土砌块
3.墙体厚度:240mm
4.砂浆强度等级:M7.5水泥砂浆（预拌砂浆）
5.预算包干费:综合考虑</t>
  </si>
  <si>
    <t>010402001003</t>
  </si>
  <si>
    <t>1.名称:内墙
2.砌块品种、规格、强度等级:蒸压加气混凝土砌块
3.墙体厚度:200mm
4.砂浆强度等级:M7.5水泥砂浆（预拌砂浆）
5.预算包干费:综合考虑</t>
  </si>
  <si>
    <t>010402001004</t>
  </si>
  <si>
    <t>1.名称:内墙
2.砌块品种、规格、强度等级:蒸压加气混凝土砌块
3.墙体厚度:180mm
4.砂浆强度等级:M7.5水泥砂浆（预拌砂浆）
5.预算包干费:综合考虑</t>
  </si>
  <si>
    <t>010402001005</t>
  </si>
  <si>
    <t>1.名称:内墙
2.砌块品种、规格、强度等级:蒸压加气混凝土砌块
3.墙体厚度:120mm
4.砂浆强度等级:M7.5水泥砂浆（预拌砂浆）
5.预算包干费:综合考虑</t>
  </si>
  <si>
    <t>060212010001</t>
  </si>
  <si>
    <t>台阶砌筑</t>
  </si>
  <si>
    <t>1.砌筑材料:MU10非粘土烧结砖
2.强度等级:M10水泥砂浆
3.预算包干费:综合考虑</t>
  </si>
  <si>
    <t>010401008001</t>
  </si>
  <si>
    <t>零星砌砖</t>
  </si>
  <si>
    <t>1.零星砌砖名称、部位:基座
2.砖品种、规格、强度等级:标准砖
3.砂浆强度等级:M7.5砌筑砂浆
4.预算包干费:综合考虑</t>
  </si>
  <si>
    <t>混凝土及钢筋混凝土工程</t>
  </si>
  <si>
    <t>010501001001</t>
  </si>
  <si>
    <t>基础垫层</t>
  </si>
  <si>
    <t>1.混凝土种类:普通商品混凝土
2.混凝土强度等级:C20
3.预算包干费:综合考虑
4.其他:综合考虑混凝土的制作、搅拌、运输、浇捣、养护、泵送增加费等费用，综合考虑完成该工艺的所有施工内容，详见设计图纸</t>
  </si>
  <si>
    <t>010501001002</t>
  </si>
  <si>
    <t>1.混凝土种类:普通商品混凝土
2.混凝土强度等级:C15
3.预算包干费:综合考虑
4.其他:综合考虑混凝土的制作、搅拌、运输、浇捣、养护、泵送增加费等费用，综合考虑完成该工艺的所有施工内容，详见设计图纸</t>
  </si>
  <si>
    <t>010505001001</t>
  </si>
  <si>
    <t>垫层模板</t>
  </si>
  <si>
    <t>1.垫层部位:基础垫层
2.预算包干费:综合考虑</t>
  </si>
  <si>
    <t>010502003001</t>
  </si>
  <si>
    <t>筏形基础</t>
  </si>
  <si>
    <t>1.混凝土种类:抗渗商品混凝土
2.混凝土强度等级:C30，P8
3.预算包干费:综合考虑
4.其他:综合考虑混凝土的制作、搅拌、运输、浇捣、养护、泵送增加费等费用，综合考虑完成该工艺的所有施工内容，详见设计图纸</t>
  </si>
  <si>
    <t>010505002001</t>
  </si>
  <si>
    <t>基础模板</t>
  </si>
  <si>
    <t>1.基础类型:筏形基础模板
2.预算包干费:综合考虑</t>
  </si>
  <si>
    <t>010502001001</t>
  </si>
  <si>
    <t>独立基础</t>
  </si>
  <si>
    <t>1.混凝土种类:普通商品混凝土
2.混凝土强度等级:C30
3.预算包干费:综合考虑
4.其他:综合考虑混凝土的制作、搅拌、运输、浇捣、养护、泵送增加费等费用，综合考虑完成该工艺的所有施工内容，详见设计图纸</t>
  </si>
  <si>
    <t>010505002002</t>
  </si>
  <si>
    <t>1.基础类型:独立基础模板
2.预算包干费:综合考虑</t>
  </si>
  <si>
    <t>010502004001</t>
  </si>
  <si>
    <t>设备基础</t>
  </si>
  <si>
    <t>1.混凝土种类:普通商品混凝土
2.混凝土强度等级:C25
3.预算包干费:综合考虑
4.其他:综合考虑混凝土的制作、搅拌、运输、浇捣、养护、泵送增加费等费用，综合考虑完成该工艺的所有施工内容，详见设计图纸</t>
  </si>
  <si>
    <t>010505002003</t>
  </si>
  <si>
    <t>1.基础类型:设备基础模板
2.预算包干费:综合考虑</t>
  </si>
  <si>
    <t>010506001001</t>
  </si>
  <si>
    <t>现浇混凝土基础及联系梁钢筋</t>
  </si>
  <si>
    <t>1.名称:现浇构件钢筋，非箍筋
2.钢筋种类、规格:三级螺纹钢φ12~16
3.预算包干费:综合考虑
4.其他:综合考虑钢筋制安、场内运输、切割钢筋、搭接、接驳、抗震钢筋、非抗震钢筋等完成该工艺所有施工内容，具体详见设计图纸及相关规范</t>
  </si>
  <si>
    <t>t</t>
  </si>
  <si>
    <t>010506001002</t>
  </si>
  <si>
    <t>1.名称:现浇构件钢筋，非箍筋
2.钢筋种类、规格:三级螺纹钢φ10内
3.预算包干费:综合考虑
4.其他:综合考虑钢筋制安、场内运输、切割钢筋、搭接、接驳、抗震钢筋、非抗震钢筋等完成该工艺所有施工内容，具体详见设计图纸及相关规范</t>
  </si>
  <si>
    <t>010502010001</t>
  </si>
  <si>
    <t>钢筋混凝土墙</t>
  </si>
  <si>
    <t>010506004001</t>
  </si>
  <si>
    <t>现浇混凝土墙钢筋</t>
  </si>
  <si>
    <t>010506004002</t>
  </si>
  <si>
    <t>010505005001</t>
  </si>
  <si>
    <t>墙面模板</t>
  </si>
  <si>
    <t>1.模板形式:墙面
2.预算包干费:综合考虑</t>
  </si>
  <si>
    <t>010502027001</t>
  </si>
  <si>
    <t>电缆沟、地沟</t>
  </si>
  <si>
    <t>010506004003</t>
  </si>
  <si>
    <t>现浇混凝土排水沟钢筋</t>
  </si>
  <si>
    <t>010505017001</t>
  </si>
  <si>
    <t>电缆沟、地沟模板</t>
  </si>
  <si>
    <t>1.构件名称:排水沟
2.预算包干费:综合考虑</t>
  </si>
  <si>
    <t>010502013001</t>
  </si>
  <si>
    <t>实心楼板</t>
  </si>
  <si>
    <t>1.名称:有梁板
2.混凝土种类:普通商品混凝土
3.混凝土强度等级:C30 P8
4.预算包干费:综合考虑
5.其他:综合考虑混凝土的制作、搅拌、运输、浇捣、养护、泵送增加费等费用，综合考虑完成该工艺的所有施工内容，详见设计图纸</t>
  </si>
  <si>
    <t>010506006001</t>
  </si>
  <si>
    <t>现浇混凝土楼板及屋面板钢筋</t>
  </si>
  <si>
    <t>010505007001</t>
  </si>
  <si>
    <t>楼板、屋面板、坡道板模板</t>
  </si>
  <si>
    <t>1.模板形式:有梁板
2.预算包干费:综合考虑</t>
  </si>
  <si>
    <t>010502022001</t>
  </si>
  <si>
    <t>圈梁</t>
  </si>
  <si>
    <t>010505012001</t>
  </si>
  <si>
    <t>圈梁模板</t>
  </si>
  <si>
    <t>1.名称:圈梁模板
2.预算包干费:综合考虑</t>
  </si>
  <si>
    <t>010502023001</t>
  </si>
  <si>
    <t>过梁</t>
  </si>
  <si>
    <t>010505013001</t>
  </si>
  <si>
    <t>过梁模板</t>
  </si>
  <si>
    <t>1.名称:过梁模板
2.预算包干费:综合考虑</t>
  </si>
  <si>
    <t>010505006001</t>
  </si>
  <si>
    <t>梁模板</t>
  </si>
  <si>
    <t>1.模板形式:混凝土梁模板
2.预算包干费:综合考虑</t>
  </si>
  <si>
    <t>010506005001</t>
  </si>
  <si>
    <t>现浇混凝土梁钢筋</t>
  </si>
  <si>
    <t>1.名称:现浇构件钢筋，非箍筋
2.钢筋种类、规格:三级螺纹钢φ18~25
3.预算包干费:综合考虑
4.其他:综合考虑钢筋制安、场内运输、切割钢筋、搭接、接驳、抗震钢筋、非抗震钢筋等完成该工艺所有施工内容，具体详见设计图纸及相关规范</t>
  </si>
  <si>
    <t>010506005002</t>
  </si>
  <si>
    <t>010506005003</t>
  </si>
  <si>
    <t>010506005004</t>
  </si>
  <si>
    <t>1.名称:现浇构件钢筋，箍筋
2.钢筋种类、规格:三级螺纹钢φ10内
3.预算包干费:综合考虑
4.其他:综合考虑钢筋制安、场内运输、切割钢筋、搭接、接驳、抗震钢筋、非抗震钢筋等完成该工艺所有施工内容，具体详见设计图纸及相关规范</t>
  </si>
  <si>
    <t>010502021001</t>
  </si>
  <si>
    <t>构造柱</t>
  </si>
  <si>
    <t>010505011001</t>
  </si>
  <si>
    <t>构造柱模板</t>
  </si>
  <si>
    <t>1.名称:构造柱模板
2.预算包干费:综合考虑</t>
  </si>
  <si>
    <t>010502006001</t>
  </si>
  <si>
    <t>钢筋混凝土柱</t>
  </si>
  <si>
    <t>010505004001</t>
  </si>
  <si>
    <t>柱面模板</t>
  </si>
  <si>
    <t>1.模板形式:混凝土柱模板
2.预算包干费:综合考虑</t>
  </si>
  <si>
    <t>010506002001</t>
  </si>
  <si>
    <t>现浇混凝土柱钢筋</t>
  </si>
  <si>
    <t>010506002002</t>
  </si>
  <si>
    <t>010506002003</t>
  </si>
  <si>
    <t>010502020001</t>
  </si>
  <si>
    <t>楼梯</t>
  </si>
  <si>
    <t>1.混凝土种类:普通商品混凝土
2.混凝土强度等级:C30
3.楼梯形式:踏步式
4.预算包干费:综合考虑
5.其他:综合考虑混凝土的制作、搅拌、运输、浇捣、养护、泵送增加费等费用，综合考虑完成该工艺的所有施工内容，详见设计图纸</t>
  </si>
  <si>
    <t>010505010001</t>
  </si>
  <si>
    <t>楼梯模板</t>
  </si>
  <si>
    <t>1.模板形式:楼梯模板
2.预算包干费:综合考虑</t>
  </si>
  <si>
    <t>010506009001</t>
  </si>
  <si>
    <t>现浇混凝土楼梯钢筋</t>
  </si>
  <si>
    <t>010506015001</t>
  </si>
  <si>
    <t>现浇混凝土台阶钢筋</t>
  </si>
  <si>
    <t>1.部位:钢楼梯踏步、休息平台找平层
2.名称:现浇构件钢筋，非箍筋
3.钢筋种类、规格:圆钢φ8内
4.预算包干费:综合考虑
5.其他:综合考虑钢筋制安、场内运输、切割钢筋、搭接、接驳、抗震钢筋、非抗震钢筋等完成该工艺所有施工内容，具体详见设计图纸及相关规范</t>
  </si>
  <si>
    <t>010506017001</t>
  </si>
  <si>
    <t>砌体工程内配钢筋</t>
  </si>
  <si>
    <t>1.名称:现浇构件钢筋，非箍筋
2.钢筋种类、规格:圆钢φ10内
3.布置方式:φ6@500,植入柱内20d
4.预算包干费:综合考虑
5.其他:综合考虑钢筋制安、场内运输、切割钢筋、搭接、接驳、抗震钢筋、非抗震钢筋等完成该工艺所有施工内容，具体详见设计图纸及相关规范</t>
  </si>
  <si>
    <t>010506025001</t>
  </si>
  <si>
    <t>预埋铁件</t>
  </si>
  <si>
    <t>1.钢材种类:综合考虑
2.规格:按设计图所示
3.铁件尺寸:按设计图所示
4.预算包干费:综合考虑
5.其他:综合考虑完成该工艺所有施工内容，具体详见设计图纸</t>
  </si>
  <si>
    <t>010501002001</t>
  </si>
  <si>
    <t>楼地面垫层</t>
  </si>
  <si>
    <t>1.部位:台阶
2.混凝土种类:普通商品混凝土
3.混凝土强度等级:C30
4.预算包干费:综合考虑
5.其他:综合考虑混凝土的制作、搅拌、运输、浇捣、养护、泵送增加费等费用，综合考虑完成该工艺的所有施工内容，详见设计图纸</t>
  </si>
  <si>
    <t>010505001002</t>
  </si>
  <si>
    <t>1.垫层部位:垫层
2.预算包干费:综合考虑</t>
  </si>
  <si>
    <t>040305001001</t>
  </si>
  <si>
    <t>垫层</t>
  </si>
  <si>
    <t>1.部位:蹲位、更衣室、卫生间
2.材料品种、规格:陶粒回填层
3.预算包干费:综合考虑</t>
  </si>
  <si>
    <t>金属结构工程</t>
  </si>
  <si>
    <t>010607006001</t>
  </si>
  <si>
    <t>钢梯</t>
  </si>
  <si>
    <t>1.钢材品种、规格:详见设计图纸
2.钢梯形式:踏步式
3.除锈要求:Sa2.5除锈
4.底漆要求:无机环氧富锌底漆两遍
5.中间漆要求:环氧云铁中间漆两遍
6.面漆要求:脂肪族聚氨酯面漆两遍
7.防火要求:本钢梯应按乙级防火等级选涂耐火涂料(耐火极限不得低于1.5h)
8.计价方式:除执行国家、省、市相关法律法规之外，本项综合考虑本清单特征描述中杆件的规格和尺寸；结算时，杆件的规格和尺寸的变化，不调整合同单价；本项按成品订做考虑，综合考虑制作、安装、拼装、吊装、喷砂除锈、油漆涂料、防火涂料等，具体详见设计图纸及技术需求书
9.预算包干费:综合考虑
10.其他:综合考虑包括杆件、封板、锥头、套筒、支托、顶丝、普通螺栓、无丝螺母、所有连接件、所有固定件等完成该工艺的所有工作内容，具体做法详见设计图纸；综合考虑钢结构制安时所需的临时耳板、支承胎架、工作平台、场内运输通道硬化、场外运输距离、场外运输（包含道路加固、拓宽及交通管理）、特殊吊装、拼接场地等完成该工艺的所有施工内容；综合考虑钢结构二次深化设计费及相关专家评审费等</t>
  </si>
  <si>
    <t>010603001001</t>
  </si>
  <si>
    <t>实腹钢柱</t>
  </si>
  <si>
    <t>1.名称:钢柱
2.钢材品种、规格:HW200*200*8*12
3.除锈要求:Sa2.5除锈
4.底漆要求:无机环氧富锌底漆两遍
5.中间漆要求:环氧云铁中间漆两遍
6.面漆要求:脂肪族聚氨酯面漆两遍
7.防火要求:本钢梯应按乙级防火等级选涂耐火涂料(耐火极限不得低于2.5h)
8.计价方式:除执行国家、省、市相关法律法规之外，本项综合考虑本清单特征描述中杆件的规格和尺寸；结算时，杆件的规格和尺寸的变化，不调整合同单价；本项按成品订做考虑，综合考虑制作、安装、拼装、吊装、喷砂除锈、油漆涂料、防火涂料等，具体详见设计图纸及技术需求书
9.预算包干费:综合考虑
10.其他:综合考虑包括杆件、封板、锥头、套筒、支托、顶丝、普通螺栓、无丝螺母、所有连接件、所有固定件等完成该工艺的所有工作内容，具体做法详见设计图纸；综合考虑钢结构制安时所需的临时耳板、支承胎架、工作平台、场内运输通道硬化、场外运输距离、场外运输（包含道路加固、拓宽及交通管理）、特殊吊装、拼接场地等完成该工艺的所有施工内容；综合考虑钢结构二次深化设计费及相关专家评审费等</t>
  </si>
  <si>
    <t>010605001002</t>
  </si>
  <si>
    <t>1.名称:钢筋桁架楼承板
2.楼承板型号:YX-76-344-688
3.楼承板材质、构造:1）压型钢板底模钢板厚度1.0mm,镀锌层双面总计不少于210g/m2；2）压型钢板上弦、下弦、腹杆钢筋见图示
4.钢材品种、规格:压型钢板采用YX-76-344-688,底模钢板厚度t=1.0mm
5.螺栓种类:楼承板端部设置栓钉，规格、间距见图示
6.预算包干费:综合考虑
7.其他:计价综合考虑楼承板边沿及洞口周边的封边、包边钢板费用</t>
  </si>
  <si>
    <t>010506023001</t>
  </si>
  <si>
    <t>钢丝网</t>
  </si>
  <si>
    <t>1.使用部位:内墙与梁、板、柱交接处
2.钢丝网规格:沿缝长方向加贴宽度不小于200mm的耐碱纤维网布
3.预算包干费:综合考虑</t>
  </si>
  <si>
    <t>屋面及防水工程</t>
  </si>
  <si>
    <t>010903003001</t>
  </si>
  <si>
    <t>墙面砂浆防水</t>
  </si>
  <si>
    <t>1.防水（潮）部位:室内地面以下60mm处
2.砂浆厚度、种类及强度等级:20mm厚1:2水泥砂浆加3~5%防水剂
3.预算包干费:综合考虑</t>
  </si>
  <si>
    <t>010904002001</t>
  </si>
  <si>
    <t>楼(地)面涂膜防水</t>
  </si>
  <si>
    <t>1.防水膜品种:聚合物水泥防水涂料
2.涂膜厚度、遍数:4mnm厚
3.找平层:20mmM20水泥砂浆
4.预算包干费:综合考虑</t>
  </si>
  <si>
    <t>010904002002</t>
  </si>
  <si>
    <t>1.部位、名称:卫生间、淋浴间、更衣间地面
2.防水膜品种:2.0mm厚单组份聚氨酯防水涂料
3.预算包干费:综合考虑</t>
  </si>
  <si>
    <t>010904002003</t>
  </si>
  <si>
    <t>1.部位:更衣区与淋浴区的交界处、消毒池
2.防水膜品种:1.5mm厚JS或聚氨酯涂膜防水层
3.预算包干费:综合考虑</t>
  </si>
  <si>
    <t>010903002001</t>
  </si>
  <si>
    <t>墙面涂膜防水</t>
  </si>
  <si>
    <t>1.部位、名称:泳池
2.防水膜品种:聚合物水泥基防水涂膜
3.涂膜厚度、遍数:4mm厚
4.预算包干费:综合考虑</t>
  </si>
  <si>
    <t>010903002002</t>
  </si>
  <si>
    <t>1.部位:卫生间、淋浴间、更衣间墙面
2.防水膜品种:1.5mmJS-Ⅱ防水涂料防水层
3.预算包干费:综合考虑</t>
  </si>
  <si>
    <t>010904004001</t>
  </si>
  <si>
    <t>楼(地)面变形缝</t>
  </si>
  <si>
    <t>1.名称:止水带
2.止水带材料种类:3mm厚镀锌钢板，宽300mm</t>
  </si>
  <si>
    <t>m</t>
  </si>
  <si>
    <t>楼地面装饰工程</t>
  </si>
  <si>
    <t>011101002002</t>
  </si>
  <si>
    <t>1.部位:钢楼梯
2.找平层厚度、材料种类及强度等级:20mm厚C20细石混凝土
3.预算包干费:综合考虑</t>
  </si>
  <si>
    <t>011106003001</t>
  </si>
  <si>
    <t>块料楼梯</t>
  </si>
  <si>
    <t>1.部位:钢楼梯
2.结合层厚度、材料种类及强度等级:30mm1:4干硬性水泥砂浆粘贴层
3.面层材料品种、规格:800*800灰色地砖
4.预算包干费:综合考虑</t>
  </si>
  <si>
    <t>011102003001</t>
  </si>
  <si>
    <t>块料楼地面</t>
  </si>
  <si>
    <t>1.部位:消毒池
2.找平层厚度、材料种类及强度等级:30mm厚1:3水泥砂浆
3.保护层厚度、材料种类及强度等级:20mm厚1:3水泥砂浆防水保护层
4.结合层厚度、材料种类及强度等级:5mm厚瓷砖胶
5.面层材料品种、规格:10mm厚300×300mm防滑砖
6.预算包干费:综合考虑</t>
  </si>
  <si>
    <t>011101006001</t>
  </si>
  <si>
    <t>平面砂浆找平层</t>
  </si>
  <si>
    <t>1.部位:蹲位
2.找平层厚度:15mm厚
3.砂浆种类及强度等级:1：3水泥砂浆保护层
4.预算包干费:综合考虑</t>
  </si>
  <si>
    <t>011102003002</t>
  </si>
  <si>
    <t>1.结合层厚度、材料种类及强度等级:10厚水泥素浆粘贴层
2.面层材料品种、规格:600*600mm防滑地砖
3.CT-07
4.预算包干费:综合考虑</t>
  </si>
  <si>
    <t>011102003003</t>
  </si>
  <si>
    <t>1.找平层厚度、材料种类及强度等级:30mm厚1:3水泥砂浆找平层
2.结合层厚度、材料种类及强度等级:20mm厚1:4干硬性水泥砂浆粘贴层
3.面层材料品种、规格:800*800mm灰色地砖
4.CT-06
5.预算包干费:综合考虑</t>
  </si>
  <si>
    <t>011102003004</t>
  </si>
  <si>
    <t>1.找平层厚度、材料种类及强度等级:20mm1:2.5水泥砂浆
2.找平层厚度、材料种类及强度等级:7mm厚纤维聚合物水泥砂浆找平
3.结合层厚度、材料种类及强度等级:3mm厚马赛克专用粘贴剂
4.面层材料品种、规格:撒素水泥面，洒适量清水。密缝铺115×240mm天蓝色，白色瓷砖
5.CT-01、CT-02
6.预算包干费:综合考虑</t>
  </si>
  <si>
    <t>011102003005</t>
  </si>
  <si>
    <t>1.找平层厚度、材料种类及强度等级:20mm1:2.5水泥砂浆
2.找平层厚度、材料种类及强度等级:7mm厚纤维聚合物水泥砂浆找平
3.结合层厚度、材料种类及强度等级:3mm厚马赛克专用粘贴剂
4.面层材料品种、规格:撒素水泥面，洒适量清水。密缝铺115×240mm抓手砖
5.CT-03
6.预算包干费:综合考虑</t>
  </si>
  <si>
    <t>011102003006</t>
  </si>
  <si>
    <t>1.找平层厚度、材料种类及强度等级:20mm1:2.5水泥砂浆
2.找平层厚度、材料种类及强度等级:7mm厚纤维聚合物水泥砂浆找平
3.结合层厚度、材料种类及强度等级:3mm厚马赛克专用粘贴剂
4.面层材料品种、规格:撒素水泥面，洒适量清水。密缝铺115×240mm米白色防滑砖
5.CT-04
6.预算包干费:综合考虑</t>
  </si>
  <si>
    <t>011102003007</t>
  </si>
  <si>
    <t>1.部位:泳池旁地面
2.找平层厚度、材料种类及强度等级:20mm1:2.5水泥砂浆
3.结合层厚度、材料种类及强度等级:6mm防水瓷砖胶铺贴
4.面层材料品种、规格:300*300*10mm防滑地砖
5.CT-05
6.预算包干费:综合考虑</t>
  </si>
  <si>
    <t>011102003008</t>
  </si>
  <si>
    <t>1.部位:卫生间
2.结合层厚度、材料种类及强度等级:10厚水泥素浆粘贴层
3.面层材料品种、规格:撒素水泥面，洒适量清水。密缝铺600×600mm仿古防滑砖
4.CT-10
5.预算包干费:综合考虑</t>
  </si>
  <si>
    <t>011102003009</t>
  </si>
  <si>
    <t>1.找平层厚度、材料种类及强度等级:30mm厚1:3水泥砂浆找平层
2.结合层厚度、材料种类及强度等级:20mm厚1:4干硬性水泥砂浆粘贴层
3.面层材料品种、规格:600*600仿古砖
4.CT-10
5.预算包干费:综合考虑</t>
  </si>
  <si>
    <t>011103001001</t>
  </si>
  <si>
    <t>橡塑板楼地面</t>
  </si>
  <si>
    <t>1.第一层找平层厚度、材料种类及强度等级:40mm厚1:3水泥砂浆找平层
2.第二层找平层厚度、材料种类及强度等级:5mm厚水泥自流平
3.结合层厚度、材料种类及强度等级:地胶专用粘接剂
4.面层材料品种、规格:4.5mm厚PVC运动地胶
5.预算包干费:综合考虑</t>
  </si>
  <si>
    <t>011104001001</t>
  </si>
  <si>
    <t>地毯楼地面</t>
  </si>
  <si>
    <t>1.找平层:40mm厚1:3水泥砂浆找平层
2.面层:5mm厚水泥自流平
3.面层材料品种、规格:6.5mm厚纤维阻燃地毯
4.预算包干费:综合考虑</t>
  </si>
  <si>
    <t>011102001001</t>
  </si>
  <si>
    <t>石材楼地面</t>
  </si>
  <si>
    <t>1.名称:门槛石
2.结合层厚度、材料种类及强度等级:10mm厚素水泥浆粘结层
3.面层材料品种、规格:20mm厚帕斯高灰大理石(6面满涂防污剂2遍)
4.勾缝材料种类:用高分子益胶泥擦嵌横竖缝
5.预算包干费:综合考虑</t>
  </si>
  <si>
    <t>011107002001</t>
  </si>
  <si>
    <t>石材台阶</t>
  </si>
  <si>
    <t>1.结合层厚度、材料种类及强度等级:20mm厚1:2干硬性水泥砂浆结合层
2.面层材料品种、规格:踏步面层为20mm厚帕斯高灰大理石，侧面面层800×800mm地面砖
3.预算包干费:综合考虑</t>
  </si>
  <si>
    <t>011108001001</t>
  </si>
  <si>
    <t>石材零星项目</t>
  </si>
  <si>
    <t>1.部位:更衣区与淋浴区交界处
2.结合层厚度、材料种类及强度等级:10mm厚素水泥浆粘结层，中间安装带结构胶
3.面层材料品种、规格:20mm厚帕斯高灰大理石
4.预算包干费:综合考虑</t>
  </si>
  <si>
    <t>011107001001</t>
  </si>
  <si>
    <t>水泥砂浆台阶</t>
  </si>
  <si>
    <t>1.名称:水泥面踏步防滑条
2.做法大样:11ZJ401 6/39
3.预算包干费:综合考虑</t>
  </si>
  <si>
    <t>040204004001</t>
  </si>
  <si>
    <t>安砌侧(平、缘)石</t>
  </si>
  <si>
    <t>1.材料品种、规格:900*300*150厚芝麻灰花岗岩路沿石
2.垫层材料品种、厚度:30厚1:3干硬性水泥砂浆
3.预算包干费:综合考虑</t>
  </si>
  <si>
    <t>011102003010</t>
  </si>
  <si>
    <t>1.部位、名称:室外地面
2.垫层厚度、材料种类及强度等级:素土压实,压实系数≥0.93，150mm厚级配砂石(压实)
3.找平层厚度、材料种类及强度等级:100mm厚C25透水混凝土
4.结合层厚度、材料种类及强度等级:30mm厚1:3干硬性水泥砂浆
5.面层材料品种、规格:300×600×80mm厚仿石透水砖
6.预算包干费:综合考虑</t>
  </si>
  <si>
    <t>加固工程</t>
  </si>
  <si>
    <t>040901007001</t>
  </si>
  <si>
    <t>植筋</t>
  </si>
  <si>
    <t>1.名称:植筋
2.直径:10mm
3.植入深度:10d
4.植筋胶品种:国家标准A级注射式植筋胶符合GB50367-2013规定
5.预算包干费:综合考虑
6.其他:综合考虑完成该工艺的所有施工内容，详见设计图纸</t>
  </si>
  <si>
    <t>根</t>
  </si>
  <si>
    <t>粤R1-4-52</t>
  </si>
  <si>
    <t>凿除混凝土保护层</t>
  </si>
  <si>
    <t>1.部位、名称:结构凿除混凝土保护层
2.预算包干费:综合考虑
3.其他:按设计或规范要求</t>
  </si>
  <si>
    <t>粤R1-4-51</t>
  </si>
  <si>
    <t>其他加固工程 凿除混凝土保护层 砼地面凿毛</t>
  </si>
  <si>
    <t>1.部位、名称:混凝土凿毛
2.凿毛要求:新旧混凝体接触位，凿毛原混凝土结构面，凿毛深度10-15mm
3.预算包干费:综合考虑
4.其他:按设计或规范要求</t>
  </si>
  <si>
    <t>011101006002</t>
  </si>
  <si>
    <t>1.部位:柱加固表面防护
2.找平层厚度:20mm厚
3.预算包干费:综合考虑
4.砂浆种类及强度等级:M10掺改性聚丙烯纤维水泥砂浆（添加比例为1.0kg/m³）</t>
  </si>
  <si>
    <t>011402005001</t>
  </si>
  <si>
    <t>金属构件除锈</t>
  </si>
  <si>
    <t>1.部位:夹层钢构及其它区域锈蚀部位钢结构
2.除锈方式:按图纸要求
3.除锈等级:按图纸要求
4.预算包干费:综合考虑</t>
  </si>
  <si>
    <t>011402004001</t>
  </si>
  <si>
    <t>金属构件油漆</t>
  </si>
  <si>
    <t>1.构件名称:夹层钢构及其它区域锈蚀部位钢结构
2.油漆品种、遍数或厚度:防腐涂料、防火涂料</t>
  </si>
  <si>
    <t>060303001001</t>
  </si>
  <si>
    <t>钻灌浆孔</t>
  </si>
  <si>
    <t>1.名称:加固结构开灌浆孔洞及灌浆
2.钻孔规格:φ100mm内
3.灌浆材料:改性环氧树脂浆液
4.预算包干费:综合考虑
5.其他:综合考虑完成该工艺的所有施工内容，详见设计图纸</t>
  </si>
  <si>
    <t>粤R1-4-26</t>
  </si>
  <si>
    <t>板 碳纤维布 单层</t>
  </si>
  <si>
    <t>1.部位、名称:板粘贴碳纤维布加固
2.加固材质、规格:100×0.111碳布垂直裂缝粘贴@300
3.黏贴要求:混凝土结构表面凿平、修补并打磨去尘；黏贴胶性能符合国家相关标准
4.预算包干费:综合考虑
5.其他:按设计或规范要求</t>
  </si>
  <si>
    <t>粤R1-4-41</t>
  </si>
  <si>
    <t>钢筋网墙面抹水泥砂浆 厚度4cm</t>
  </si>
  <si>
    <t>1.部位、名称:板底挂网钢板带压条
2.加固材质、规格:高性能复合砂浆
3.黏贴要求:混凝土结构表面凿平、修补并打磨去尘；焊点等性能符合国家相关标准
4.预算包干费:综合考虑
5.其他:按设计或规范要求</t>
  </si>
  <si>
    <t>地基处理工程</t>
  </si>
  <si>
    <t>010201007001</t>
  </si>
  <si>
    <t>水泥土搅拌桩复合地基</t>
  </si>
  <si>
    <t>1.名称:水泥搅拌桩
2.地层类别:综合考虑
3.桩长:8m
4.桩截面尺寸:Φ500
5.水泥强度等级、掺量:32.5R普通硅酸盐水泥，其掺入量为20%，水泥用量为每米喷入32.5R复合硅酸盐水泥不小于62kg，水灰比为 0.45，可适当加入早强剂，搅拌提升速度为 0.5-0.8米/分钟,垂直度要求大于 95%。，采用四搅四喷工艺
6.预算包干费:综合考虑
7.其他:综合考虑根据现场情况凿桩头等完成该工艺所有内容</t>
  </si>
  <si>
    <t>010201010001</t>
  </si>
  <si>
    <t>褥垫层</t>
  </si>
  <si>
    <t>1.材料种类及配比:级配砂石褥垫层
2.厚度:300mm
3.预算包干费:综合考虑</t>
  </si>
  <si>
    <t>小    计</t>
  </si>
  <si>
    <t>税金（3%）</t>
  </si>
  <si>
    <t>合    计</t>
  </si>
  <si>
    <t>东莞市鳒鱼洲D1梦想运动中心改建项目-甲供材表</t>
  </si>
  <si>
    <t>材料名称</t>
  </si>
  <si>
    <t>规格型号</t>
  </si>
  <si>
    <t>单位</t>
  </si>
  <si>
    <t>数量</t>
  </si>
  <si>
    <t>建筑及装饰工程</t>
  </si>
  <si>
    <t xml:space="preserve">高性能复合砂浆 </t>
  </si>
  <si>
    <t>M30</t>
  </si>
  <si>
    <t>水泥防水砂浆</t>
  </si>
  <si>
    <t>M15</t>
  </si>
  <si>
    <t>湿拌地面砂浆</t>
  </si>
  <si>
    <t>地面普通找平M10</t>
  </si>
  <si>
    <t>普通预拌混凝土</t>
  </si>
  <si>
    <t>碎石粒径综合考虑C30P8泵送</t>
  </si>
  <si>
    <t>细石混凝土</t>
  </si>
  <si>
    <t>C20</t>
  </si>
  <si>
    <t>碎石粒径综合考虑C25非泵送</t>
  </si>
  <si>
    <t>碎石粒径综合考虑C30非泵送</t>
  </si>
  <si>
    <t>碎石粒径综合考虑C20泵送</t>
  </si>
  <si>
    <t>碎石粒径综合考虑C15泵送</t>
  </si>
  <si>
    <t>碎石粒径综合考虑C30泵送</t>
  </si>
  <si>
    <t>碎石粒径综合考虑C25泵送</t>
  </si>
  <si>
    <t>地面普通找平M20</t>
  </si>
  <si>
    <t>地面普通找平M15</t>
  </si>
  <si>
    <t>纤维聚合物水泥砂浆</t>
  </si>
  <si>
    <t/>
  </si>
  <si>
    <t>透水混凝土</t>
  </si>
  <si>
    <t>C25</t>
  </si>
  <si>
    <t>湿拌抹灰砂浆</t>
  </si>
  <si>
    <t>一次抹灰厚度≥5mmM10</t>
  </si>
  <si>
    <t>湿拌砌筑砂浆</t>
  </si>
  <si>
    <t>砌筑灰缝≥5mmM7.5</t>
  </si>
  <si>
    <t>砌筑灰缝≥5mmM10</t>
  </si>
  <si>
    <t>灰色哑面砖</t>
  </si>
  <si>
    <t>800*800mm</t>
  </si>
  <si>
    <t>防滑地砖</t>
  </si>
  <si>
    <t>600*600mm</t>
  </si>
  <si>
    <t>仿古防滑砖</t>
  </si>
  <si>
    <t>耐碱纤维网</t>
  </si>
  <si>
    <t>YX-76-344-688</t>
  </si>
  <si>
    <t>压型钢板 1.0mm</t>
  </si>
  <si>
    <t>MU20粉煤灰烧结砖</t>
  </si>
  <si>
    <t>240×115×53</t>
  </si>
  <si>
    <t>千块</t>
  </si>
  <si>
    <t>蒸压加气混凝土砌块</t>
  </si>
  <si>
    <t>600×200×200</t>
  </si>
  <si>
    <t>600×250×250</t>
  </si>
  <si>
    <t>芝麻灰花岗岩路沿石</t>
  </si>
  <si>
    <t>900*300*150mm</t>
  </si>
  <si>
    <t>钢楼梯（踏步板）</t>
  </si>
  <si>
    <t>5mm厚扁豆型花纹钢板</t>
  </si>
  <si>
    <t>钢楼梯（钢梁）</t>
  </si>
  <si>
    <t>HN300*150*6.5*9</t>
  </si>
  <si>
    <t>[25a</t>
  </si>
  <si>
    <t>[10a</t>
  </si>
  <si>
    <t>HN400*200*8*13</t>
  </si>
  <si>
    <t>钢柱</t>
  </si>
  <si>
    <t>HW200*200*8*12</t>
  </si>
  <si>
    <t>抓手砖</t>
  </si>
  <si>
    <t>115×240mm</t>
  </si>
  <si>
    <t>米白色防滑砖</t>
  </si>
  <si>
    <t>天蓝色、白色瓷砖</t>
  </si>
  <si>
    <t>改性环氧树脂浆液</t>
  </si>
  <si>
    <t>kg</t>
  </si>
  <si>
    <t>20mm厚帕斯高灰大理石</t>
  </si>
  <si>
    <t>PVC运动地胶板</t>
  </si>
  <si>
    <t>4.5mm</t>
  </si>
  <si>
    <t>米黄色阻燃地毯</t>
  </si>
  <si>
    <t>6.5mm</t>
  </si>
  <si>
    <t>600×100×200</t>
  </si>
  <si>
    <t>MU10非粘土烧结砖</t>
  </si>
  <si>
    <t>标准砖</t>
  </si>
  <si>
    <t>防水胶合板</t>
  </si>
  <si>
    <t>模板用 18mm</t>
  </si>
  <si>
    <t>螺纹钢筋</t>
  </si>
  <si>
    <t>φ12~16</t>
  </si>
  <si>
    <t>φ10以内</t>
  </si>
  <si>
    <t>φ18~25</t>
  </si>
  <si>
    <t>圆钢</t>
  </si>
  <si>
    <t>φ4</t>
  </si>
  <si>
    <t>环氧富锌底漆</t>
  </si>
  <si>
    <t>无机富锌底漆</t>
  </si>
  <si>
    <t>环氧云母氧化铁</t>
  </si>
  <si>
    <t>中间漆</t>
  </si>
  <si>
    <t>L</t>
  </si>
  <si>
    <t>聚氨酯面漆</t>
  </si>
  <si>
    <t>钢结构薄型防火涂料</t>
  </si>
  <si>
    <t>聚合物水泥防水涂料</t>
  </si>
  <si>
    <t>JS-II</t>
  </si>
  <si>
    <t>聚氨酯防水涂料</t>
  </si>
  <si>
    <t>单组份</t>
  </si>
  <si>
    <t>双组份</t>
  </si>
  <si>
    <t>钢板</t>
  </si>
  <si>
    <t>3.5~4.0</t>
  </si>
  <si>
    <t>300*300*10mm</t>
  </si>
  <si>
    <t>地毯胶垫</t>
  </si>
  <si>
    <t>超薄型防火涂料</t>
  </si>
  <si>
    <t>环氧富锌漆</t>
  </si>
  <si>
    <t>碳纤维布</t>
  </si>
  <si>
    <t>200g/m2</t>
  </si>
  <si>
    <t>栓钉</t>
  </si>
  <si>
    <t>套</t>
  </si>
  <si>
    <t>地面砖</t>
  </si>
  <si>
    <t>灰色地砖</t>
  </si>
  <si>
    <t>灰色地砖（带防滑槽）</t>
  </si>
  <si>
    <t>仿石透水砖</t>
  </si>
  <si>
    <t>80mm</t>
  </si>
  <si>
    <t>酚醛红丹防锈漆</t>
  </si>
  <si>
    <t>水泥自流平混合料</t>
  </si>
  <si>
    <t>复合普通硅酸盐水泥</t>
  </si>
  <si>
    <t>P.C 32.5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</si>
</sst>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0_ "/>
    <numFmt numFmtId="179" formatCode="0_ "/>
    <numFmt numFmtId="180" formatCode="0.00_ "/>
    <numFmt numFmtId="181" formatCode="#,##0.00_ "/>
  </numFmts>
  <fonts count="33">
    <font>
      <sz val="9"/>
      <color theme="1"/>
      <name val="??"/>
      <charset val="134"/>
      <scheme val="minor"/>
    </font>
    <font>
      <sz val="11"/>
      <color theme="1"/>
      <name val="??"/>
      <charset val="134"/>
      <scheme val="minor"/>
    </font>
    <font>
      <b/>
      <sz val="18"/>
      <name val="宋体"/>
      <charset val="134"/>
    </font>
    <font>
      <sz val="10"/>
      <name val="宋体"/>
      <charset val="134"/>
    </font>
    <font>
      <sz val="9"/>
      <color theme="4"/>
      <name val="??"/>
      <charset val="134"/>
      <scheme val="minor"/>
    </font>
    <font>
      <b/>
      <sz val="16"/>
      <name val="宋体"/>
      <charset val="134"/>
    </font>
    <font>
      <sz val="10"/>
      <color theme="1"/>
      <name val="宋体"/>
      <charset val="134"/>
    </font>
    <font>
      <b/>
      <sz val="10"/>
      <color theme="1"/>
      <name val="宋体"/>
      <charset val="134"/>
    </font>
    <font>
      <sz val="12"/>
      <name val="宋体"/>
      <charset val="134"/>
    </font>
    <font>
      <b/>
      <sz val="14"/>
      <name val="宋体"/>
      <charset val="134"/>
    </font>
    <font>
      <b/>
      <sz val="12"/>
      <name val="宋体"/>
      <charset val="134"/>
    </font>
    <font>
      <sz val="10"/>
      <name val="Arial"/>
      <charset val="0"/>
    </font>
    <font>
      <b/>
      <sz val="22"/>
      <name val="宋体"/>
      <charset val="134"/>
    </font>
    <font>
      <b/>
      <sz val="9"/>
      <name val="宋体"/>
      <charset val="134"/>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indexed="9"/>
        <bgColor indexed="1"/>
      </patternFill>
    </fill>
    <fill>
      <patternFill patternType="solid">
        <fgColor rgb="FFFFFF00"/>
        <bgColor indexed="64"/>
      </patternFill>
    </fill>
    <fill>
      <patternFill patternType="solid">
        <fgColor rgb="FFFFFF00"/>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176"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177"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5"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6" borderId="7" applyNumberFormat="0" applyAlignment="0" applyProtection="0">
      <alignment vertical="center"/>
    </xf>
    <xf numFmtId="0" fontId="23" fillId="7" borderId="8" applyNumberFormat="0" applyAlignment="0" applyProtection="0">
      <alignment vertical="center"/>
    </xf>
    <xf numFmtId="0" fontId="24" fillId="7" borderId="7" applyNumberFormat="0" applyAlignment="0" applyProtection="0">
      <alignment vertical="center"/>
    </xf>
    <xf numFmtId="0" fontId="25" fillId="8"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0" fillId="0" borderId="0"/>
  </cellStyleXfs>
  <cellXfs count="62">
    <xf numFmtId="0" fontId="0" fillId="0" borderId="0" xfId="49"/>
    <xf numFmtId="0" fontId="0" fillId="0" borderId="0" xfId="49" applyFont="1" applyFill="1" applyAlignment="1" applyProtection="1">
      <protection locked="0"/>
    </xf>
    <xf numFmtId="0" fontId="0" fillId="0" borderId="0" xfId="49" applyFont="1" applyFill="1" applyAlignment="1" applyProtection="1">
      <alignment horizontal="center"/>
      <protection locked="0"/>
    </xf>
    <xf numFmtId="0" fontId="0" fillId="0" borderId="0" xfId="49" applyFont="1" applyFill="1" applyAlignment="1" applyProtection="1">
      <alignment horizontal="center" vertical="center"/>
      <protection locked="0"/>
    </xf>
    <xf numFmtId="0" fontId="1" fillId="0" borderId="0" xfId="0" applyFont="1" applyFill="1" applyAlignment="1" applyProtection="1">
      <alignment vertical="center"/>
      <protection locked="0"/>
    </xf>
    <xf numFmtId="0" fontId="2" fillId="2" borderId="0" xfId="49" applyFont="1" applyFill="1" applyAlignment="1" applyProtection="1">
      <alignment horizontal="center" vertical="center" wrapText="1"/>
      <protection locked="0"/>
    </xf>
    <xf numFmtId="0" fontId="3" fillId="2" borderId="1" xfId="49" applyFont="1" applyFill="1" applyBorder="1" applyAlignment="1" applyProtection="1">
      <alignment horizontal="center" vertical="center" wrapText="1"/>
      <protection locked="0"/>
    </xf>
    <xf numFmtId="0" fontId="0" fillId="0" borderId="1" xfId="49" applyFont="1" applyFill="1" applyBorder="1" applyAlignment="1" applyProtection="1">
      <alignment horizontal="center" vertical="center"/>
      <protection locked="0"/>
    </xf>
    <xf numFmtId="9" fontId="4" fillId="0" borderId="0" xfId="3" applyNumberFormat="1" applyFont="1" applyFill="1" applyBorder="1" applyAlignment="1" applyProtection="1">
      <alignment horizontal="center" vertical="center"/>
      <protection locked="0"/>
    </xf>
    <xf numFmtId="0" fontId="3" fillId="3" borderId="1" xfId="49" applyFont="1" applyFill="1" applyBorder="1" applyAlignment="1" applyProtection="1">
      <alignment vertical="center" wrapText="1"/>
    </xf>
    <xf numFmtId="0" fontId="0" fillId="3" borderId="1" xfId="49" applyFont="1" applyFill="1" applyBorder="1" applyAlignment="1" applyProtection="1">
      <alignment horizontal="center" vertical="center"/>
      <protection locked="0"/>
    </xf>
    <xf numFmtId="0" fontId="3" fillId="2" borderId="1" xfId="49" applyFont="1" applyFill="1" applyBorder="1" applyAlignment="1" applyProtection="1">
      <alignment horizontal="center" vertical="center" wrapText="1"/>
    </xf>
    <xf numFmtId="0" fontId="3" fillId="2" borderId="1" xfId="49" applyFont="1" applyFill="1" applyBorder="1" applyAlignment="1" applyProtection="1">
      <alignment horizontal="left" vertical="center" wrapText="1"/>
    </xf>
    <xf numFmtId="0" fontId="3" fillId="0" borderId="1" xfId="49" applyFont="1" applyFill="1" applyBorder="1" applyAlignment="1" applyProtection="1">
      <alignment horizontal="center" vertical="center" wrapText="1"/>
    </xf>
    <xf numFmtId="178" fontId="3" fillId="2" borderId="1" xfId="49" applyNumberFormat="1"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xf>
    <xf numFmtId="178" fontId="3" fillId="0" borderId="1" xfId="49" applyNumberFormat="1" applyFont="1" applyFill="1" applyBorder="1" applyAlignment="1" applyProtection="1">
      <alignment horizontal="center" vertical="center" wrapText="1"/>
    </xf>
    <xf numFmtId="179" fontId="3" fillId="0" borderId="1" xfId="49" applyNumberFormat="1" applyFont="1" applyFill="1" applyBorder="1" applyAlignment="1" applyProtection="1">
      <alignment horizontal="center" vertical="center" wrapText="1"/>
    </xf>
    <xf numFmtId="179" fontId="3" fillId="2" borderId="1" xfId="49" applyNumberFormat="1" applyFont="1" applyFill="1" applyBorder="1" applyAlignment="1" applyProtection="1">
      <alignment horizontal="center" vertical="center" wrapText="1"/>
    </xf>
    <xf numFmtId="0" fontId="0" fillId="0" borderId="0" xfId="49" applyProtection="1">
      <protection locked="0"/>
    </xf>
    <xf numFmtId="0" fontId="0" fillId="0" borderId="0" xfId="49" applyAlignment="1" applyProtection="1">
      <alignment horizontal="center" vertical="center"/>
      <protection locked="0"/>
    </xf>
    <xf numFmtId="180" fontId="0" fillId="0" borderId="0" xfId="49" applyNumberFormat="1" applyAlignment="1" applyProtection="1">
      <alignment horizontal="center" vertical="center"/>
      <protection locked="0"/>
    </xf>
    <xf numFmtId="0" fontId="5" fillId="2" borderId="0" xfId="49" applyFont="1" applyFill="1" applyBorder="1" applyAlignment="1" applyProtection="1">
      <alignment horizontal="center" vertical="center" wrapText="1"/>
      <protection locked="0"/>
    </xf>
    <xf numFmtId="180" fontId="3" fillId="2" borderId="1" xfId="49" applyNumberFormat="1" applyFont="1" applyFill="1" applyBorder="1" applyAlignment="1" applyProtection="1">
      <alignment horizontal="center" vertical="center" wrapText="1"/>
      <protection locked="0"/>
    </xf>
    <xf numFmtId="0" fontId="3" fillId="4" borderId="1" xfId="49" applyFont="1" applyFill="1" applyBorder="1" applyAlignment="1" applyProtection="1">
      <alignment horizontal="center" vertical="center" wrapText="1"/>
    </xf>
    <xf numFmtId="0" fontId="3" fillId="4" borderId="1" xfId="49" applyFont="1" applyFill="1" applyBorder="1" applyAlignment="1" applyProtection="1">
      <alignment horizontal="left" vertical="center" wrapText="1"/>
    </xf>
    <xf numFmtId="0" fontId="3" fillId="4" borderId="1" xfId="49" applyFont="1" applyFill="1" applyBorder="1" applyAlignment="1" applyProtection="1">
      <alignment horizontal="right" vertical="center" wrapText="1"/>
    </xf>
    <xf numFmtId="180" fontId="6" fillId="3" borderId="1" xfId="49" applyNumberFormat="1" applyFont="1" applyFill="1" applyBorder="1" applyAlignment="1" applyProtection="1">
      <alignment horizontal="center" vertical="center"/>
      <protection locked="0"/>
    </xf>
    <xf numFmtId="180" fontId="0" fillId="3" borderId="1" xfId="49" applyNumberFormat="1" applyFill="1" applyBorder="1" applyAlignment="1" applyProtection="1">
      <alignment horizontal="center" vertical="center"/>
      <protection locked="0"/>
    </xf>
    <xf numFmtId="0" fontId="3" fillId="2" borderId="1" xfId="49" applyFont="1" applyFill="1" applyBorder="1" applyAlignment="1" applyProtection="1">
      <alignment horizontal="right" vertical="center" wrapText="1"/>
    </xf>
    <xf numFmtId="180" fontId="6" fillId="0" borderId="1" xfId="49" applyNumberFormat="1" applyFont="1" applyBorder="1" applyAlignment="1" applyProtection="1">
      <alignment horizontal="center" vertical="center"/>
      <protection locked="0"/>
    </xf>
    <xf numFmtId="180" fontId="0" fillId="0" borderId="1" xfId="49" applyNumberFormat="1" applyBorder="1" applyAlignment="1" applyProtection="1">
      <alignment horizontal="center" vertical="center"/>
      <protection locked="0"/>
    </xf>
    <xf numFmtId="0" fontId="3" fillId="0" borderId="1" xfId="49" applyFont="1" applyFill="1" applyBorder="1" applyAlignment="1" applyProtection="1">
      <alignment horizontal="right" vertical="center" wrapText="1"/>
    </xf>
    <xf numFmtId="180" fontId="0" fillId="0" borderId="1" xfId="49" applyNumberFormat="1" applyFill="1" applyBorder="1" applyAlignment="1" applyProtection="1">
      <alignment horizontal="center" vertical="center"/>
      <protection locked="0"/>
    </xf>
    <xf numFmtId="180" fontId="6" fillId="0" borderId="1" xfId="49"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 xfId="0" applyFont="1" applyBorder="1" applyAlignment="1" applyProtection="1">
      <alignment vertical="center"/>
      <protection locked="0"/>
    </xf>
    <xf numFmtId="180" fontId="7" fillId="0" borderId="1" xfId="49" applyNumberFormat="1" applyFont="1" applyBorder="1" applyAlignment="1" applyProtection="1">
      <alignment horizontal="center" vertical="center"/>
      <protection locked="0"/>
    </xf>
    <xf numFmtId="0" fontId="8" fillId="0" borderId="0" xfId="0" applyFont="1" applyFill="1" applyBorder="1" applyAlignment="1">
      <alignment vertical="center"/>
    </xf>
    <xf numFmtId="0" fontId="0" fillId="0" borderId="0" xfId="49" applyFont="1" applyFill="1" applyBorder="1" applyAlignment="1"/>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0" fillId="0" borderId="0" xfId="0" applyFont="1" applyFill="1" applyBorder="1" applyAlignment="1">
      <alignment vertical="center"/>
    </xf>
    <xf numFmtId="0" fontId="11" fillId="0" borderId="0" xfId="0" applyFont="1" applyFill="1" applyBorder="1" applyAlignment="1"/>
    <xf numFmtId="0" fontId="0" fillId="0" borderId="0" xfId="49" applyFont="1" applyFill="1" applyBorder="1" applyAlignment="1">
      <alignment wrapText="1"/>
    </xf>
    <xf numFmtId="0" fontId="12" fillId="0" borderId="0" xfId="0" applyFont="1" applyFill="1" applyBorder="1" applyAlignment="1">
      <alignment horizontal="center" vertical="center" wrapText="1"/>
    </xf>
    <xf numFmtId="180" fontId="12"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181" fontId="10" fillId="0" borderId="1" xfId="0" applyNumberFormat="1" applyFont="1" applyFill="1" applyBorder="1" applyAlignment="1">
      <alignment horizontal="center" vertical="center"/>
    </xf>
    <xf numFmtId="181" fontId="10" fillId="0" borderId="1" xfId="0" applyNumberFormat="1" applyFont="1" applyFill="1" applyBorder="1" applyAlignment="1">
      <alignment vertical="center"/>
    </xf>
    <xf numFmtId="0" fontId="13" fillId="0" borderId="1" xfId="0" applyFont="1" applyFill="1" applyBorder="1" applyAlignment="1">
      <alignment vertical="center"/>
    </xf>
    <xf numFmtId="0" fontId="10" fillId="0" borderId="1" xfId="0" applyFont="1" applyFill="1" applyBorder="1" applyAlignment="1">
      <alignment horizontal="left" vertical="center" wrapText="1"/>
    </xf>
    <xf numFmtId="0" fontId="11" fillId="0" borderId="1"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view="pageBreakPreview" zoomScaleNormal="100" workbookViewId="0">
      <selection activeCell="J21" sqref="J21"/>
    </sheetView>
  </sheetViews>
  <sheetFormatPr defaultColWidth="10.2857142857143" defaultRowHeight="12" outlineLevelRow="3" outlineLevelCol="5"/>
  <cols>
    <col min="1" max="1" width="9.15238095238095" style="44" customWidth="1"/>
    <col min="2" max="2" width="37.447619047619" style="50" customWidth="1"/>
    <col min="3" max="3" width="25.847619047619" style="44" customWidth="1"/>
    <col min="4" max="4" width="18.9619047619048" style="44" customWidth="1"/>
    <col min="5" max="5" width="18.647619047619" style="44" customWidth="1"/>
    <col min="6" max="6" width="13.0190476190476" style="44" customWidth="1"/>
    <col min="7" max="7" width="18.3238095238095" style="44"/>
    <col min="8" max="8" width="16.4" style="44"/>
    <col min="9" max="16384" width="12" style="44"/>
  </cols>
  <sheetData>
    <row r="1" s="43" customFormat="1" ht="67" customHeight="1" spans="1:6">
      <c r="A1" s="51" t="s">
        <v>0</v>
      </c>
      <c r="B1" s="51"/>
      <c r="C1" s="52"/>
      <c r="D1" s="53"/>
      <c r="E1" s="53"/>
      <c r="F1" s="53"/>
    </row>
    <row r="2" s="43" customFormat="1" ht="48" customHeight="1" spans="1:6">
      <c r="A2" s="54" t="s">
        <v>1</v>
      </c>
      <c r="B2" s="55" t="s">
        <v>2</v>
      </c>
      <c r="C2" s="55" t="s">
        <v>3</v>
      </c>
      <c r="D2" s="55" t="s">
        <v>4</v>
      </c>
      <c r="E2" s="55" t="s">
        <v>5</v>
      </c>
      <c r="F2" s="54" t="s">
        <v>6</v>
      </c>
    </row>
    <row r="3" s="48" customFormat="1" ht="36" customHeight="1" spans="1:6">
      <c r="A3" s="54">
        <v>1</v>
      </c>
      <c r="B3" s="56" t="s">
        <v>7</v>
      </c>
      <c r="C3" s="57"/>
      <c r="D3" s="58"/>
      <c r="E3" s="58"/>
      <c r="F3" s="59"/>
    </row>
    <row r="4" s="49" customFormat="1" ht="40" customHeight="1" spans="1:6">
      <c r="A4" s="54">
        <v>1.1</v>
      </c>
      <c r="B4" s="60" t="s">
        <v>8</v>
      </c>
      <c r="C4" s="57"/>
      <c r="D4" s="57"/>
      <c r="E4" s="61"/>
      <c r="F4" s="61"/>
    </row>
  </sheetData>
  <mergeCells count="1">
    <mergeCell ref="A1:F1"/>
  </mergeCells>
  <printOptions horizontalCentered="1"/>
  <pageMargins left="0.275" right="0.751388888888889" top="1" bottom="1" header="0.5" footer="0.5"/>
  <pageSetup paperSize="9" scale="75" orientation="landscape" horizontalDpi="600"/>
  <headerFooter/>
  <colBreaks count="1" manualBreakCount="1">
    <brk id="6" max="65530"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view="pageBreakPreview" zoomScaleNormal="100" workbookViewId="0">
      <selection activeCell="A20" sqref="A20"/>
    </sheetView>
  </sheetViews>
  <sheetFormatPr defaultColWidth="9" defaultRowHeight="12"/>
  <cols>
    <col min="1" max="1" width="137.133333333333" style="44" customWidth="1"/>
    <col min="2" max="32" width="12.8666666666667" style="44"/>
    <col min="33" max="16384" width="12.5619047619048" style="44"/>
  </cols>
  <sheetData>
    <row r="1" s="43" customFormat="1" ht="43" customHeight="1" spans="1:1">
      <c r="A1" s="45" t="s">
        <v>9</v>
      </c>
    </row>
    <row r="2" s="43" customFormat="1" ht="67" customHeight="1" spans="1:1">
      <c r="A2" s="46" t="s">
        <v>10</v>
      </c>
    </row>
    <row r="3" s="43" customFormat="1" ht="100" customHeight="1" spans="1:1">
      <c r="A3" s="47" t="s">
        <v>11</v>
      </c>
    </row>
    <row r="4" s="43" customFormat="1" ht="41" customHeight="1" spans="1:1">
      <c r="A4" s="46" t="s">
        <v>12</v>
      </c>
    </row>
    <row r="5" s="43" customFormat="1" ht="37" customHeight="1" spans="1:1">
      <c r="A5" s="46" t="s">
        <v>13</v>
      </c>
    </row>
    <row r="6" s="43" customFormat="1" ht="42" customHeight="1" spans="1:1">
      <c r="A6" s="46" t="s">
        <v>14</v>
      </c>
    </row>
    <row r="7" s="43" customFormat="1" ht="42" customHeight="1" spans="1:1">
      <c r="A7" s="46" t="s">
        <v>15</v>
      </c>
    </row>
    <row r="8" s="43" customFormat="1" ht="42" customHeight="1" spans="1:1">
      <c r="A8" s="46" t="s">
        <v>16</v>
      </c>
    </row>
    <row r="9" s="43" customFormat="1" ht="34" customHeight="1" spans="1:1">
      <c r="A9" s="46" t="s">
        <v>17</v>
      </c>
    </row>
    <row r="10" s="43" customFormat="1" ht="34" customHeight="1" spans="1:1">
      <c r="A10" s="46" t="s">
        <v>18</v>
      </c>
    </row>
    <row r="11" s="43" customFormat="1" ht="33" customHeight="1"/>
    <row r="12" s="43" customFormat="1" ht="33" customHeight="1"/>
  </sheetData>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5"/>
  <sheetViews>
    <sheetView showGridLines="0" view="pageBreakPreview" zoomScaleNormal="100" workbookViewId="0">
      <pane ySplit="3" topLeftCell="A17" activePane="bottomLeft" state="frozen"/>
      <selection/>
      <selection pane="bottomLeft" activeCell="M6" sqref="M6"/>
    </sheetView>
  </sheetViews>
  <sheetFormatPr defaultColWidth="9" defaultRowHeight="12"/>
  <cols>
    <col min="1" max="1" width="7.57142857142857" style="19" customWidth="1"/>
    <col min="2" max="2" width="14.6285714285714" style="19" customWidth="1"/>
    <col min="3" max="3" width="12.7142857142857" style="19" customWidth="1"/>
    <col min="4" max="4" width="4.33333333333333" style="19" customWidth="1"/>
    <col min="5" max="5" width="31.2571428571429" style="19" customWidth="1"/>
    <col min="6" max="6" width="7.16190476190476" style="19" customWidth="1"/>
    <col min="7" max="7" width="6.16190476190476" style="20" customWidth="1"/>
    <col min="8" max="8" width="4.5047619047619" style="20" customWidth="1"/>
    <col min="9" max="9" width="11.6285714285714" style="21" customWidth="1"/>
    <col min="10" max="10" width="15.3333333333333" style="21" customWidth="1"/>
    <col min="11" max="11" width="9.5047619047619" style="21" customWidth="1"/>
    <col min="12" max="12" width="13.1714285714286" style="20" customWidth="1"/>
    <col min="13" max="16384" width="9" style="19"/>
  </cols>
  <sheetData>
    <row r="1" ht="40" customHeight="1" spans="1:11">
      <c r="A1" s="22" t="s">
        <v>19</v>
      </c>
      <c r="B1" s="22"/>
      <c r="C1" s="22"/>
      <c r="D1" s="22"/>
      <c r="E1" s="22"/>
      <c r="F1" s="22"/>
      <c r="G1" s="22"/>
      <c r="H1" s="22"/>
      <c r="I1" s="22"/>
      <c r="J1" s="22"/>
      <c r="K1" s="22"/>
    </row>
    <row r="2" ht="15" customHeight="1" spans="1:11">
      <c r="A2" s="6" t="s">
        <v>1</v>
      </c>
      <c r="B2" s="6" t="s">
        <v>20</v>
      </c>
      <c r="C2" s="6" t="s">
        <v>21</v>
      </c>
      <c r="D2" s="6" t="s">
        <v>22</v>
      </c>
      <c r="E2" s="6"/>
      <c r="F2" s="6" t="s">
        <v>23</v>
      </c>
      <c r="G2" s="6" t="s">
        <v>24</v>
      </c>
      <c r="H2" s="6"/>
      <c r="I2" s="23" t="s">
        <v>25</v>
      </c>
      <c r="J2" s="23" t="s">
        <v>26</v>
      </c>
      <c r="K2" s="23" t="s">
        <v>6</v>
      </c>
    </row>
    <row r="3" ht="15" customHeight="1" spans="1:11">
      <c r="A3" s="6"/>
      <c r="B3" s="6"/>
      <c r="C3" s="6"/>
      <c r="D3" s="6"/>
      <c r="E3" s="6"/>
      <c r="F3" s="6"/>
      <c r="G3" s="6"/>
      <c r="H3" s="6"/>
      <c r="I3" s="23"/>
      <c r="J3" s="23"/>
      <c r="K3" s="23"/>
    </row>
    <row r="4" ht="25" customHeight="1" spans="1:11">
      <c r="A4" s="24"/>
      <c r="B4" s="25"/>
      <c r="C4" s="25" t="s">
        <v>27</v>
      </c>
      <c r="D4" s="25"/>
      <c r="E4" s="25"/>
      <c r="F4" s="25"/>
      <c r="G4" s="26"/>
      <c r="H4" s="26"/>
      <c r="I4" s="27"/>
      <c r="J4" s="27"/>
      <c r="K4" s="28"/>
    </row>
    <row r="5" ht="114" customHeight="1" spans="1:11">
      <c r="A5" s="11">
        <v>1</v>
      </c>
      <c r="B5" s="12" t="s">
        <v>28</v>
      </c>
      <c r="C5" s="12" t="s">
        <v>29</v>
      </c>
      <c r="D5" s="12" t="s">
        <v>30</v>
      </c>
      <c r="E5" s="12"/>
      <c r="F5" s="11" t="s">
        <v>31</v>
      </c>
      <c r="G5" s="29">
        <v>99.27</v>
      </c>
      <c r="H5" s="29"/>
      <c r="I5" s="30"/>
      <c r="J5" s="30">
        <f>G5*I5</f>
        <v>0</v>
      </c>
      <c r="K5" s="31"/>
    </row>
    <row r="6" ht="133" customHeight="1" spans="1:11">
      <c r="A6" s="11">
        <v>2</v>
      </c>
      <c r="B6" s="12" t="s">
        <v>32</v>
      </c>
      <c r="C6" s="12" t="s">
        <v>33</v>
      </c>
      <c r="D6" s="12" t="s">
        <v>34</v>
      </c>
      <c r="E6" s="12"/>
      <c r="F6" s="11" t="s">
        <v>31</v>
      </c>
      <c r="G6" s="29">
        <v>617.95</v>
      </c>
      <c r="H6" s="29"/>
      <c r="I6" s="30"/>
      <c r="J6" s="30">
        <f t="shared" ref="J6:J37" si="0">G6*I6</f>
        <v>0</v>
      </c>
      <c r="K6" s="31"/>
    </row>
    <row r="7" ht="107" customHeight="1" spans="1:11">
      <c r="A7" s="11">
        <v>3</v>
      </c>
      <c r="B7" s="12" t="s">
        <v>35</v>
      </c>
      <c r="C7" s="12" t="s">
        <v>36</v>
      </c>
      <c r="D7" s="12" t="s">
        <v>37</v>
      </c>
      <c r="E7" s="12"/>
      <c r="F7" s="11" t="s">
        <v>38</v>
      </c>
      <c r="G7" s="29">
        <v>1.58</v>
      </c>
      <c r="H7" s="29"/>
      <c r="I7" s="30"/>
      <c r="J7" s="30">
        <f t="shared" si="0"/>
        <v>0</v>
      </c>
      <c r="K7" s="31"/>
    </row>
    <row r="8" ht="111" customHeight="1" spans="1:11">
      <c r="A8" s="13">
        <v>4</v>
      </c>
      <c r="B8" s="15" t="s">
        <v>39</v>
      </c>
      <c r="C8" s="15" t="s">
        <v>40</v>
      </c>
      <c r="D8" s="15" t="s">
        <v>41</v>
      </c>
      <c r="E8" s="15"/>
      <c r="F8" s="13" t="s">
        <v>38</v>
      </c>
      <c r="G8" s="32">
        <v>20.57</v>
      </c>
      <c r="H8" s="32"/>
      <c r="I8" s="30"/>
      <c r="J8" s="30">
        <f t="shared" si="0"/>
        <v>0</v>
      </c>
      <c r="K8" s="33"/>
    </row>
    <row r="9" ht="102" customHeight="1" spans="1:11">
      <c r="A9" s="13">
        <v>5</v>
      </c>
      <c r="B9" s="15" t="s">
        <v>42</v>
      </c>
      <c r="C9" s="15" t="s">
        <v>43</v>
      </c>
      <c r="D9" s="15" t="s">
        <v>44</v>
      </c>
      <c r="E9" s="15"/>
      <c r="F9" s="13" t="s">
        <v>31</v>
      </c>
      <c r="G9" s="32">
        <v>5.3</v>
      </c>
      <c r="H9" s="32"/>
      <c r="I9" s="30"/>
      <c r="J9" s="30">
        <f t="shared" si="0"/>
        <v>0</v>
      </c>
      <c r="K9" s="33"/>
    </row>
    <row r="10" ht="43" customHeight="1" spans="1:11">
      <c r="A10" s="13">
        <v>6</v>
      </c>
      <c r="B10" s="15" t="s">
        <v>45</v>
      </c>
      <c r="C10" s="15" t="s">
        <v>46</v>
      </c>
      <c r="D10" s="15" t="s">
        <v>47</v>
      </c>
      <c r="E10" s="15"/>
      <c r="F10" s="13" t="s">
        <v>38</v>
      </c>
      <c r="G10" s="32">
        <v>139.46</v>
      </c>
      <c r="H10" s="32"/>
      <c r="I10" s="30"/>
      <c r="J10" s="30">
        <f t="shared" si="0"/>
        <v>0</v>
      </c>
      <c r="K10" s="33"/>
    </row>
    <row r="11" ht="34" customHeight="1" spans="1:11">
      <c r="A11" s="13">
        <v>7</v>
      </c>
      <c r="B11" s="15" t="s">
        <v>48</v>
      </c>
      <c r="C11" s="15" t="s">
        <v>49</v>
      </c>
      <c r="D11" s="15" t="s">
        <v>50</v>
      </c>
      <c r="E11" s="15"/>
      <c r="F11" s="13" t="s">
        <v>38</v>
      </c>
      <c r="G11" s="32">
        <v>139.46</v>
      </c>
      <c r="H11" s="32"/>
      <c r="I11" s="30"/>
      <c r="J11" s="30">
        <f t="shared" si="0"/>
        <v>0</v>
      </c>
      <c r="K11" s="33"/>
    </row>
    <row r="12" ht="25" customHeight="1" spans="1:11">
      <c r="A12" s="24"/>
      <c r="B12" s="25"/>
      <c r="C12" s="25" t="s">
        <v>51</v>
      </c>
      <c r="D12" s="25"/>
      <c r="E12" s="25"/>
      <c r="F12" s="25"/>
      <c r="G12" s="26"/>
      <c r="H12" s="26"/>
      <c r="I12" s="27"/>
      <c r="J12" s="27"/>
      <c r="K12" s="28"/>
    </row>
    <row r="13" ht="52" customHeight="1" spans="1:11">
      <c r="A13" s="13">
        <v>8</v>
      </c>
      <c r="B13" s="15" t="s">
        <v>52</v>
      </c>
      <c r="C13" s="15" t="s">
        <v>53</v>
      </c>
      <c r="D13" s="15" t="s">
        <v>54</v>
      </c>
      <c r="E13" s="15"/>
      <c r="F13" s="13" t="s">
        <v>31</v>
      </c>
      <c r="G13" s="32">
        <v>3056.14</v>
      </c>
      <c r="H13" s="32"/>
      <c r="I13" s="30"/>
      <c r="J13" s="30">
        <f t="shared" si="0"/>
        <v>0</v>
      </c>
      <c r="K13" s="33"/>
    </row>
    <row r="14" ht="73" customHeight="1" spans="1:11">
      <c r="A14" s="13">
        <v>9</v>
      </c>
      <c r="B14" s="15" t="s">
        <v>55</v>
      </c>
      <c r="C14" s="15" t="s">
        <v>56</v>
      </c>
      <c r="D14" s="15" t="s">
        <v>57</v>
      </c>
      <c r="E14" s="15"/>
      <c r="F14" s="13" t="s">
        <v>38</v>
      </c>
      <c r="G14" s="32">
        <v>208.98</v>
      </c>
      <c r="H14" s="32"/>
      <c r="I14" s="30"/>
      <c r="J14" s="30">
        <f t="shared" si="0"/>
        <v>0</v>
      </c>
      <c r="K14" s="33"/>
    </row>
    <row r="15" ht="68" customHeight="1" spans="1:11">
      <c r="A15" s="13">
        <v>10</v>
      </c>
      <c r="B15" s="15" t="s">
        <v>58</v>
      </c>
      <c r="C15" s="15" t="s">
        <v>59</v>
      </c>
      <c r="D15" s="15" t="s">
        <v>60</v>
      </c>
      <c r="E15" s="15"/>
      <c r="F15" s="13" t="s">
        <v>38</v>
      </c>
      <c r="G15" s="32">
        <v>92.04</v>
      </c>
      <c r="H15" s="32"/>
      <c r="I15" s="30"/>
      <c r="J15" s="30">
        <f t="shared" si="0"/>
        <v>0</v>
      </c>
      <c r="K15" s="33"/>
    </row>
    <row r="16" ht="48" customHeight="1" spans="1:11">
      <c r="A16" s="13">
        <v>11</v>
      </c>
      <c r="B16" s="15" t="s">
        <v>61</v>
      </c>
      <c r="C16" s="15" t="s">
        <v>62</v>
      </c>
      <c r="D16" s="15" t="s">
        <v>63</v>
      </c>
      <c r="E16" s="15"/>
      <c r="F16" s="13" t="s">
        <v>38</v>
      </c>
      <c r="G16" s="32">
        <v>79.83</v>
      </c>
      <c r="H16" s="32"/>
      <c r="I16" s="30"/>
      <c r="J16" s="30">
        <f t="shared" si="0"/>
        <v>0</v>
      </c>
      <c r="K16" s="33"/>
    </row>
    <row r="17" ht="48" customHeight="1" spans="1:11">
      <c r="A17" s="13">
        <v>12</v>
      </c>
      <c r="B17" s="15" t="s">
        <v>64</v>
      </c>
      <c r="C17" s="15" t="s">
        <v>62</v>
      </c>
      <c r="D17" s="15" t="s">
        <v>65</v>
      </c>
      <c r="E17" s="15"/>
      <c r="F17" s="13" t="s">
        <v>38</v>
      </c>
      <c r="G17" s="32">
        <v>227.74</v>
      </c>
      <c r="H17" s="32"/>
      <c r="I17" s="30"/>
      <c r="J17" s="30">
        <f t="shared" si="0"/>
        <v>0</v>
      </c>
      <c r="K17" s="33"/>
    </row>
    <row r="18" ht="48" customHeight="1" spans="1:11">
      <c r="A18" s="13">
        <v>13</v>
      </c>
      <c r="B18" s="15" t="s">
        <v>66</v>
      </c>
      <c r="C18" s="15" t="s">
        <v>46</v>
      </c>
      <c r="D18" s="15" t="s">
        <v>67</v>
      </c>
      <c r="E18" s="15"/>
      <c r="F18" s="13" t="s">
        <v>38</v>
      </c>
      <c r="G18" s="32">
        <v>221.19</v>
      </c>
      <c r="H18" s="32"/>
      <c r="I18" s="30"/>
      <c r="J18" s="30">
        <f t="shared" si="0"/>
        <v>0</v>
      </c>
      <c r="K18" s="33"/>
    </row>
    <row r="19" ht="37" customHeight="1" spans="1:11">
      <c r="A19" s="13">
        <v>14</v>
      </c>
      <c r="B19" s="15" t="s">
        <v>68</v>
      </c>
      <c r="C19" s="15" t="s">
        <v>49</v>
      </c>
      <c r="D19" s="15" t="s">
        <v>50</v>
      </c>
      <c r="E19" s="15"/>
      <c r="F19" s="13" t="s">
        <v>38</v>
      </c>
      <c r="G19" s="32">
        <v>221.19</v>
      </c>
      <c r="H19" s="32"/>
      <c r="I19" s="30"/>
      <c r="J19" s="30">
        <f t="shared" si="0"/>
        <v>0</v>
      </c>
      <c r="K19" s="33"/>
    </row>
    <row r="20" ht="25" customHeight="1" spans="1:11">
      <c r="A20" s="24"/>
      <c r="B20" s="25"/>
      <c r="C20" s="25" t="s">
        <v>69</v>
      </c>
      <c r="D20" s="25"/>
      <c r="E20" s="25"/>
      <c r="F20" s="25"/>
      <c r="G20" s="26"/>
      <c r="H20" s="26"/>
      <c r="I20" s="27"/>
      <c r="J20" s="27"/>
      <c r="K20" s="28"/>
    </row>
    <row r="21" ht="90" customHeight="1" spans="1:11">
      <c r="A21" s="13">
        <v>15</v>
      </c>
      <c r="B21" s="15" t="s">
        <v>70</v>
      </c>
      <c r="C21" s="15" t="s">
        <v>71</v>
      </c>
      <c r="D21" s="15" t="s">
        <v>72</v>
      </c>
      <c r="E21" s="15"/>
      <c r="F21" s="13" t="s">
        <v>38</v>
      </c>
      <c r="G21" s="32">
        <v>16.22</v>
      </c>
      <c r="H21" s="32"/>
      <c r="I21" s="30"/>
      <c r="J21" s="30">
        <f t="shared" si="0"/>
        <v>0</v>
      </c>
      <c r="K21" s="33"/>
    </row>
    <row r="22" ht="90" customHeight="1" spans="1:11">
      <c r="A22" s="13">
        <v>16</v>
      </c>
      <c r="B22" s="15" t="s">
        <v>73</v>
      </c>
      <c r="C22" s="15" t="s">
        <v>74</v>
      </c>
      <c r="D22" s="15" t="s">
        <v>75</v>
      </c>
      <c r="E22" s="15"/>
      <c r="F22" s="13" t="s">
        <v>38</v>
      </c>
      <c r="G22" s="32">
        <v>2.28</v>
      </c>
      <c r="H22" s="32"/>
      <c r="I22" s="30"/>
      <c r="J22" s="30">
        <f t="shared" si="0"/>
        <v>0</v>
      </c>
      <c r="K22" s="33"/>
    </row>
    <row r="23" ht="90" customHeight="1" spans="1:11">
      <c r="A23" s="13">
        <v>17</v>
      </c>
      <c r="B23" s="15" t="s">
        <v>76</v>
      </c>
      <c r="C23" s="15" t="s">
        <v>74</v>
      </c>
      <c r="D23" s="15" t="s">
        <v>77</v>
      </c>
      <c r="E23" s="15"/>
      <c r="F23" s="13" t="s">
        <v>38</v>
      </c>
      <c r="G23" s="32">
        <v>45.33</v>
      </c>
      <c r="H23" s="32"/>
      <c r="I23" s="30"/>
      <c r="J23" s="30">
        <f t="shared" si="0"/>
        <v>0</v>
      </c>
      <c r="K23" s="33"/>
    </row>
    <row r="24" ht="90" customHeight="1" spans="1:11">
      <c r="A24" s="13">
        <v>18</v>
      </c>
      <c r="B24" s="15" t="s">
        <v>78</v>
      </c>
      <c r="C24" s="15" t="s">
        <v>74</v>
      </c>
      <c r="D24" s="15" t="s">
        <v>79</v>
      </c>
      <c r="E24" s="15"/>
      <c r="F24" s="13" t="s">
        <v>38</v>
      </c>
      <c r="G24" s="32">
        <v>29.85</v>
      </c>
      <c r="H24" s="32"/>
      <c r="I24" s="30"/>
      <c r="J24" s="30">
        <f t="shared" si="0"/>
        <v>0</v>
      </c>
      <c r="K24" s="33"/>
    </row>
    <row r="25" ht="90" customHeight="1" spans="1:11">
      <c r="A25" s="13">
        <v>19</v>
      </c>
      <c r="B25" s="15" t="s">
        <v>80</v>
      </c>
      <c r="C25" s="15" t="s">
        <v>74</v>
      </c>
      <c r="D25" s="15" t="s">
        <v>81</v>
      </c>
      <c r="E25" s="15"/>
      <c r="F25" s="13" t="s">
        <v>38</v>
      </c>
      <c r="G25" s="32">
        <v>62.03</v>
      </c>
      <c r="H25" s="32"/>
      <c r="I25" s="30"/>
      <c r="J25" s="30">
        <f t="shared" si="0"/>
        <v>0</v>
      </c>
      <c r="K25" s="33"/>
    </row>
    <row r="26" ht="90" customHeight="1" spans="1:11">
      <c r="A26" s="13">
        <v>20</v>
      </c>
      <c r="B26" s="15" t="s">
        <v>82</v>
      </c>
      <c r="C26" s="15" t="s">
        <v>74</v>
      </c>
      <c r="D26" s="15" t="s">
        <v>83</v>
      </c>
      <c r="E26" s="15"/>
      <c r="F26" s="13" t="s">
        <v>38</v>
      </c>
      <c r="G26" s="32">
        <v>29.7</v>
      </c>
      <c r="H26" s="32"/>
      <c r="I26" s="30"/>
      <c r="J26" s="30">
        <f t="shared" si="0"/>
        <v>0</v>
      </c>
      <c r="K26" s="33"/>
    </row>
    <row r="27" ht="46" customHeight="1" spans="1:11">
      <c r="A27" s="13">
        <v>21</v>
      </c>
      <c r="B27" s="15" t="s">
        <v>84</v>
      </c>
      <c r="C27" s="15" t="s">
        <v>85</v>
      </c>
      <c r="D27" s="15" t="s">
        <v>86</v>
      </c>
      <c r="E27" s="15"/>
      <c r="F27" s="13" t="s">
        <v>31</v>
      </c>
      <c r="G27" s="32">
        <v>33.96</v>
      </c>
      <c r="H27" s="32"/>
      <c r="I27" s="30"/>
      <c r="J27" s="30">
        <f t="shared" si="0"/>
        <v>0</v>
      </c>
      <c r="K27" s="33"/>
    </row>
    <row r="28" ht="67" customHeight="1" spans="1:11">
      <c r="A28" s="13">
        <v>22</v>
      </c>
      <c r="B28" s="15" t="s">
        <v>87</v>
      </c>
      <c r="C28" s="15" t="s">
        <v>88</v>
      </c>
      <c r="D28" s="15" t="s">
        <v>89</v>
      </c>
      <c r="E28" s="15"/>
      <c r="F28" s="13" t="s">
        <v>38</v>
      </c>
      <c r="G28" s="32">
        <v>21.32</v>
      </c>
      <c r="H28" s="32"/>
      <c r="I28" s="30"/>
      <c r="J28" s="30">
        <f t="shared" si="0"/>
        <v>0</v>
      </c>
      <c r="K28" s="33"/>
    </row>
    <row r="29" ht="25" customHeight="1" spans="1:11">
      <c r="A29" s="24"/>
      <c r="B29" s="25"/>
      <c r="C29" s="25" t="s">
        <v>90</v>
      </c>
      <c r="D29" s="25"/>
      <c r="E29" s="25"/>
      <c r="F29" s="25"/>
      <c r="G29" s="26"/>
      <c r="H29" s="26"/>
      <c r="I29" s="27"/>
      <c r="J29" s="27"/>
      <c r="K29" s="28"/>
    </row>
    <row r="30" ht="96" customHeight="1" spans="1:11">
      <c r="A30" s="13">
        <v>23</v>
      </c>
      <c r="B30" s="15" t="s">
        <v>91</v>
      </c>
      <c r="C30" s="15" t="s">
        <v>92</v>
      </c>
      <c r="D30" s="15" t="s">
        <v>93</v>
      </c>
      <c r="E30" s="15"/>
      <c r="F30" s="13" t="s">
        <v>38</v>
      </c>
      <c r="G30" s="32">
        <v>7.64</v>
      </c>
      <c r="H30" s="32"/>
      <c r="I30" s="30"/>
      <c r="J30" s="30">
        <f t="shared" si="0"/>
        <v>0</v>
      </c>
      <c r="K30" s="33"/>
    </row>
    <row r="31" ht="96" customHeight="1" spans="1:11">
      <c r="A31" s="13">
        <v>24</v>
      </c>
      <c r="B31" s="15" t="s">
        <v>94</v>
      </c>
      <c r="C31" s="15" t="s">
        <v>92</v>
      </c>
      <c r="D31" s="15" t="s">
        <v>95</v>
      </c>
      <c r="E31" s="15"/>
      <c r="F31" s="13" t="s">
        <v>38</v>
      </c>
      <c r="G31" s="32">
        <v>127.57</v>
      </c>
      <c r="H31" s="32"/>
      <c r="I31" s="30"/>
      <c r="J31" s="30">
        <f t="shared" si="0"/>
        <v>0</v>
      </c>
      <c r="K31" s="33"/>
    </row>
    <row r="32" ht="41" customHeight="1" spans="1:11">
      <c r="A32" s="13">
        <v>25</v>
      </c>
      <c r="B32" s="15" t="s">
        <v>96</v>
      </c>
      <c r="C32" s="15" t="s">
        <v>97</v>
      </c>
      <c r="D32" s="15" t="s">
        <v>98</v>
      </c>
      <c r="E32" s="15"/>
      <c r="F32" s="13" t="s">
        <v>31</v>
      </c>
      <c r="G32" s="32">
        <v>47.28</v>
      </c>
      <c r="H32" s="32"/>
      <c r="I32" s="30"/>
      <c r="J32" s="30">
        <f t="shared" si="0"/>
        <v>0</v>
      </c>
      <c r="K32" s="33"/>
    </row>
    <row r="33" ht="92" customHeight="1" spans="1:11">
      <c r="A33" s="13">
        <v>26</v>
      </c>
      <c r="B33" s="15" t="s">
        <v>99</v>
      </c>
      <c r="C33" s="15" t="s">
        <v>100</v>
      </c>
      <c r="D33" s="15" t="s">
        <v>101</v>
      </c>
      <c r="E33" s="15"/>
      <c r="F33" s="13" t="s">
        <v>38</v>
      </c>
      <c r="G33" s="32">
        <v>396.59</v>
      </c>
      <c r="H33" s="32"/>
      <c r="I33" s="30"/>
      <c r="J33" s="30">
        <f t="shared" si="0"/>
        <v>0</v>
      </c>
      <c r="K33" s="33"/>
    </row>
    <row r="34" ht="39" customHeight="1" spans="1:11">
      <c r="A34" s="13">
        <v>27</v>
      </c>
      <c r="B34" s="15" t="s">
        <v>102</v>
      </c>
      <c r="C34" s="15" t="s">
        <v>103</v>
      </c>
      <c r="D34" s="15" t="s">
        <v>104</v>
      </c>
      <c r="E34" s="15"/>
      <c r="F34" s="13" t="s">
        <v>31</v>
      </c>
      <c r="G34" s="32">
        <v>78.77</v>
      </c>
      <c r="H34" s="32"/>
      <c r="I34" s="30"/>
      <c r="J34" s="30">
        <f t="shared" si="0"/>
        <v>0</v>
      </c>
      <c r="K34" s="33"/>
    </row>
    <row r="35" ht="94" customHeight="1" spans="1:11">
      <c r="A35" s="13">
        <v>28</v>
      </c>
      <c r="B35" s="15" t="s">
        <v>105</v>
      </c>
      <c r="C35" s="15" t="s">
        <v>106</v>
      </c>
      <c r="D35" s="15" t="s">
        <v>107</v>
      </c>
      <c r="E35" s="15"/>
      <c r="F35" s="13" t="s">
        <v>38</v>
      </c>
      <c r="G35" s="32">
        <v>10.51</v>
      </c>
      <c r="H35" s="32"/>
      <c r="I35" s="30"/>
      <c r="J35" s="30">
        <f t="shared" si="0"/>
        <v>0</v>
      </c>
      <c r="K35" s="33"/>
    </row>
    <row r="36" ht="39" customHeight="1" spans="1:11">
      <c r="A36" s="13">
        <v>29</v>
      </c>
      <c r="B36" s="15" t="s">
        <v>108</v>
      </c>
      <c r="C36" s="15" t="s">
        <v>103</v>
      </c>
      <c r="D36" s="15" t="s">
        <v>109</v>
      </c>
      <c r="E36" s="15"/>
      <c r="F36" s="13" t="s">
        <v>31</v>
      </c>
      <c r="G36" s="32">
        <v>29.2</v>
      </c>
      <c r="H36" s="32"/>
      <c r="I36" s="30"/>
      <c r="J36" s="30">
        <f t="shared" si="0"/>
        <v>0</v>
      </c>
      <c r="K36" s="33"/>
    </row>
    <row r="37" ht="92" customHeight="1" spans="1:11">
      <c r="A37" s="13">
        <v>30</v>
      </c>
      <c r="B37" s="15" t="s">
        <v>110</v>
      </c>
      <c r="C37" s="15" t="s">
        <v>111</v>
      </c>
      <c r="D37" s="15" t="s">
        <v>112</v>
      </c>
      <c r="E37" s="15"/>
      <c r="F37" s="13" t="s">
        <v>38</v>
      </c>
      <c r="G37" s="32">
        <v>4.06</v>
      </c>
      <c r="H37" s="32"/>
      <c r="I37" s="30"/>
      <c r="J37" s="30">
        <f t="shared" si="0"/>
        <v>0</v>
      </c>
      <c r="K37" s="33"/>
    </row>
    <row r="38" ht="39" customHeight="1" spans="1:11">
      <c r="A38" s="13">
        <v>31</v>
      </c>
      <c r="B38" s="15" t="s">
        <v>113</v>
      </c>
      <c r="C38" s="15" t="s">
        <v>103</v>
      </c>
      <c r="D38" s="15" t="s">
        <v>114</v>
      </c>
      <c r="E38" s="15"/>
      <c r="F38" s="13" t="s">
        <v>31</v>
      </c>
      <c r="G38" s="32">
        <v>10.2</v>
      </c>
      <c r="H38" s="32"/>
      <c r="I38" s="30"/>
      <c r="J38" s="30">
        <f t="shared" ref="J38:J69" si="1">G38*I38</f>
        <v>0</v>
      </c>
      <c r="K38" s="33"/>
    </row>
    <row r="39" ht="121" customHeight="1" spans="1:11">
      <c r="A39" s="13">
        <v>32</v>
      </c>
      <c r="B39" s="15" t="s">
        <v>115</v>
      </c>
      <c r="C39" s="15" t="s">
        <v>116</v>
      </c>
      <c r="D39" s="15" t="s">
        <v>117</v>
      </c>
      <c r="E39" s="15"/>
      <c r="F39" s="13" t="s">
        <v>118</v>
      </c>
      <c r="G39" s="32">
        <v>31.241</v>
      </c>
      <c r="H39" s="32"/>
      <c r="I39" s="30"/>
      <c r="J39" s="30">
        <f t="shared" si="1"/>
        <v>0</v>
      </c>
      <c r="K39" s="33"/>
    </row>
    <row r="40" ht="121" customHeight="1" spans="1:11">
      <c r="A40" s="13">
        <v>33</v>
      </c>
      <c r="B40" s="15" t="s">
        <v>119</v>
      </c>
      <c r="C40" s="15" t="s">
        <v>116</v>
      </c>
      <c r="D40" s="15" t="s">
        <v>120</v>
      </c>
      <c r="E40" s="15"/>
      <c r="F40" s="13" t="s">
        <v>118</v>
      </c>
      <c r="G40" s="32">
        <v>0.102</v>
      </c>
      <c r="H40" s="32"/>
      <c r="I40" s="30"/>
      <c r="J40" s="30">
        <f t="shared" si="1"/>
        <v>0</v>
      </c>
      <c r="K40" s="33"/>
    </row>
    <row r="41" ht="96" customHeight="1" spans="1:11">
      <c r="A41" s="13">
        <v>34</v>
      </c>
      <c r="B41" s="15" t="s">
        <v>121</v>
      </c>
      <c r="C41" s="15" t="s">
        <v>122</v>
      </c>
      <c r="D41" s="15" t="s">
        <v>107</v>
      </c>
      <c r="E41" s="15"/>
      <c r="F41" s="13" t="s">
        <v>38</v>
      </c>
      <c r="G41" s="32">
        <v>90.51</v>
      </c>
      <c r="H41" s="32"/>
      <c r="I41" s="30"/>
      <c r="J41" s="30">
        <f t="shared" si="1"/>
        <v>0</v>
      </c>
      <c r="K41" s="33"/>
    </row>
    <row r="42" ht="121" customHeight="1" spans="1:11">
      <c r="A42" s="13">
        <v>35</v>
      </c>
      <c r="B42" s="15" t="s">
        <v>123</v>
      </c>
      <c r="C42" s="15" t="s">
        <v>124</v>
      </c>
      <c r="D42" s="15" t="s">
        <v>120</v>
      </c>
      <c r="E42" s="15"/>
      <c r="F42" s="13" t="s">
        <v>118</v>
      </c>
      <c r="G42" s="32">
        <v>1.994</v>
      </c>
      <c r="H42" s="32"/>
      <c r="I42" s="30"/>
      <c r="J42" s="30">
        <f t="shared" si="1"/>
        <v>0</v>
      </c>
      <c r="K42" s="33"/>
    </row>
    <row r="43" ht="121" customHeight="1" spans="1:11">
      <c r="A43" s="13">
        <v>36</v>
      </c>
      <c r="B43" s="15" t="s">
        <v>125</v>
      </c>
      <c r="C43" s="15" t="s">
        <v>124</v>
      </c>
      <c r="D43" s="15" t="s">
        <v>117</v>
      </c>
      <c r="E43" s="15"/>
      <c r="F43" s="13" t="s">
        <v>118</v>
      </c>
      <c r="G43" s="32">
        <v>9.831</v>
      </c>
      <c r="H43" s="32"/>
      <c r="I43" s="30"/>
      <c r="J43" s="30">
        <f t="shared" si="1"/>
        <v>0</v>
      </c>
      <c r="K43" s="33"/>
    </row>
    <row r="44" ht="44" customHeight="1" spans="1:11">
      <c r="A44" s="13">
        <v>37</v>
      </c>
      <c r="B44" s="15" t="s">
        <v>126</v>
      </c>
      <c r="C44" s="15" t="s">
        <v>127</v>
      </c>
      <c r="D44" s="15" t="s">
        <v>128</v>
      </c>
      <c r="E44" s="15"/>
      <c r="F44" s="13" t="s">
        <v>31</v>
      </c>
      <c r="G44" s="32">
        <v>582.24</v>
      </c>
      <c r="H44" s="32"/>
      <c r="I44" s="30"/>
      <c r="J44" s="30">
        <f t="shared" si="1"/>
        <v>0</v>
      </c>
      <c r="K44" s="33"/>
    </row>
    <row r="45" ht="97" customHeight="1" spans="1:11">
      <c r="A45" s="13">
        <v>38</v>
      </c>
      <c r="B45" s="15" t="s">
        <v>129</v>
      </c>
      <c r="C45" s="15" t="s">
        <v>130</v>
      </c>
      <c r="D45" s="15" t="s">
        <v>107</v>
      </c>
      <c r="E45" s="15"/>
      <c r="F45" s="13" t="s">
        <v>38</v>
      </c>
      <c r="G45" s="32">
        <v>22.69</v>
      </c>
      <c r="H45" s="32"/>
      <c r="I45" s="30"/>
      <c r="J45" s="30">
        <f t="shared" si="1"/>
        <v>0</v>
      </c>
      <c r="K45" s="33"/>
    </row>
    <row r="46" ht="129" customHeight="1" spans="1:11">
      <c r="A46" s="13">
        <v>39</v>
      </c>
      <c r="B46" s="15" t="s">
        <v>131</v>
      </c>
      <c r="C46" s="15" t="s">
        <v>132</v>
      </c>
      <c r="D46" s="15" t="s">
        <v>120</v>
      </c>
      <c r="E46" s="15"/>
      <c r="F46" s="13" t="s">
        <v>118</v>
      </c>
      <c r="G46" s="32">
        <v>1.037</v>
      </c>
      <c r="H46" s="32"/>
      <c r="I46" s="30"/>
      <c r="J46" s="30">
        <f t="shared" si="1"/>
        <v>0</v>
      </c>
      <c r="K46" s="33"/>
    </row>
    <row r="47" ht="37" customHeight="1" spans="1:11">
      <c r="A47" s="13">
        <v>40</v>
      </c>
      <c r="B47" s="15" t="s">
        <v>133</v>
      </c>
      <c r="C47" s="15" t="s">
        <v>134</v>
      </c>
      <c r="D47" s="15" t="s">
        <v>135</v>
      </c>
      <c r="E47" s="15"/>
      <c r="F47" s="13" t="s">
        <v>31</v>
      </c>
      <c r="G47" s="32">
        <v>189.9</v>
      </c>
      <c r="H47" s="32"/>
      <c r="I47" s="30"/>
      <c r="J47" s="30">
        <f t="shared" si="1"/>
        <v>0</v>
      </c>
      <c r="K47" s="33"/>
    </row>
    <row r="48" ht="108" customHeight="1" spans="1:11">
      <c r="A48" s="13">
        <v>41</v>
      </c>
      <c r="B48" s="15" t="s">
        <v>136</v>
      </c>
      <c r="C48" s="15" t="s">
        <v>137</v>
      </c>
      <c r="D48" s="15" t="s">
        <v>138</v>
      </c>
      <c r="E48" s="15"/>
      <c r="F48" s="13" t="s">
        <v>38</v>
      </c>
      <c r="G48" s="32">
        <v>73.73</v>
      </c>
      <c r="H48" s="32"/>
      <c r="I48" s="30"/>
      <c r="J48" s="30">
        <f t="shared" si="1"/>
        <v>0</v>
      </c>
      <c r="K48" s="33"/>
    </row>
    <row r="49" ht="128" customHeight="1" spans="1:11">
      <c r="A49" s="13">
        <v>42</v>
      </c>
      <c r="B49" s="15" t="s">
        <v>139</v>
      </c>
      <c r="C49" s="15" t="s">
        <v>140</v>
      </c>
      <c r="D49" s="15" t="s">
        <v>120</v>
      </c>
      <c r="E49" s="15"/>
      <c r="F49" s="13" t="s">
        <v>118</v>
      </c>
      <c r="G49" s="32">
        <v>4.781</v>
      </c>
      <c r="H49" s="32"/>
      <c r="I49" s="30"/>
      <c r="J49" s="30">
        <f t="shared" si="1"/>
        <v>0</v>
      </c>
      <c r="K49" s="33"/>
    </row>
    <row r="50" ht="54" customHeight="1" spans="1:11">
      <c r="A50" s="13">
        <v>43</v>
      </c>
      <c r="B50" s="15" t="s">
        <v>141</v>
      </c>
      <c r="C50" s="15" t="s">
        <v>142</v>
      </c>
      <c r="D50" s="15" t="s">
        <v>143</v>
      </c>
      <c r="E50" s="15"/>
      <c r="F50" s="13" t="s">
        <v>31</v>
      </c>
      <c r="G50" s="32">
        <v>347.17</v>
      </c>
      <c r="H50" s="32"/>
      <c r="I50" s="30"/>
      <c r="J50" s="30">
        <f t="shared" si="1"/>
        <v>0</v>
      </c>
      <c r="K50" s="33"/>
    </row>
    <row r="51" ht="92" customHeight="1" spans="1:11">
      <c r="A51" s="13">
        <v>44</v>
      </c>
      <c r="B51" s="15" t="s">
        <v>144</v>
      </c>
      <c r="C51" s="15" t="s">
        <v>145</v>
      </c>
      <c r="D51" s="15" t="s">
        <v>112</v>
      </c>
      <c r="E51" s="15"/>
      <c r="F51" s="13" t="s">
        <v>38</v>
      </c>
      <c r="G51" s="32">
        <v>7.06</v>
      </c>
      <c r="H51" s="32"/>
      <c r="I51" s="30"/>
      <c r="J51" s="30">
        <f t="shared" si="1"/>
        <v>0</v>
      </c>
      <c r="K51" s="33"/>
    </row>
    <row r="52" ht="36" customHeight="1" spans="1:11">
      <c r="A52" s="13">
        <v>45</v>
      </c>
      <c r="B52" s="15" t="s">
        <v>146</v>
      </c>
      <c r="C52" s="15" t="s">
        <v>147</v>
      </c>
      <c r="D52" s="15" t="s">
        <v>148</v>
      </c>
      <c r="E52" s="15"/>
      <c r="F52" s="13" t="s">
        <v>31</v>
      </c>
      <c r="G52" s="32">
        <v>80.29</v>
      </c>
      <c r="H52" s="32"/>
      <c r="I52" s="30"/>
      <c r="J52" s="30">
        <f t="shared" si="1"/>
        <v>0</v>
      </c>
      <c r="K52" s="33"/>
    </row>
    <row r="53" ht="93" customHeight="1" spans="1:11">
      <c r="A53" s="13">
        <v>46</v>
      </c>
      <c r="B53" s="15" t="s">
        <v>149</v>
      </c>
      <c r="C53" s="15" t="s">
        <v>150</v>
      </c>
      <c r="D53" s="15" t="s">
        <v>112</v>
      </c>
      <c r="E53" s="15"/>
      <c r="F53" s="13" t="s">
        <v>38</v>
      </c>
      <c r="G53" s="32">
        <v>1.49</v>
      </c>
      <c r="H53" s="32"/>
      <c r="I53" s="30"/>
      <c r="J53" s="30">
        <f t="shared" si="1"/>
        <v>0</v>
      </c>
      <c r="K53" s="33"/>
    </row>
    <row r="54" ht="43" customHeight="1" spans="1:11">
      <c r="A54" s="13">
        <v>47</v>
      </c>
      <c r="B54" s="15" t="s">
        <v>151</v>
      </c>
      <c r="C54" s="15" t="s">
        <v>152</v>
      </c>
      <c r="D54" s="15" t="s">
        <v>153</v>
      </c>
      <c r="E54" s="15"/>
      <c r="F54" s="13" t="s">
        <v>31</v>
      </c>
      <c r="G54" s="32">
        <v>20.27</v>
      </c>
      <c r="H54" s="32"/>
      <c r="I54" s="30"/>
      <c r="J54" s="30">
        <f t="shared" si="1"/>
        <v>0</v>
      </c>
      <c r="K54" s="33"/>
    </row>
    <row r="55" ht="43" customHeight="1" spans="1:11">
      <c r="A55" s="13">
        <v>48</v>
      </c>
      <c r="B55" s="15" t="s">
        <v>154</v>
      </c>
      <c r="C55" s="15" t="s">
        <v>155</v>
      </c>
      <c r="D55" s="15" t="s">
        <v>156</v>
      </c>
      <c r="E55" s="15"/>
      <c r="F55" s="13" t="s">
        <v>31</v>
      </c>
      <c r="G55" s="32">
        <v>151.41</v>
      </c>
      <c r="H55" s="32"/>
      <c r="I55" s="30"/>
      <c r="J55" s="30">
        <f t="shared" si="1"/>
        <v>0</v>
      </c>
      <c r="K55" s="33"/>
    </row>
    <row r="56" ht="127" customHeight="1" spans="1:11">
      <c r="A56" s="13">
        <v>49</v>
      </c>
      <c r="B56" s="15" t="s">
        <v>157</v>
      </c>
      <c r="C56" s="15" t="s">
        <v>158</v>
      </c>
      <c r="D56" s="15" t="s">
        <v>159</v>
      </c>
      <c r="E56" s="15"/>
      <c r="F56" s="13" t="s">
        <v>118</v>
      </c>
      <c r="G56" s="32">
        <v>0.736</v>
      </c>
      <c r="H56" s="32"/>
      <c r="I56" s="30"/>
      <c r="J56" s="30">
        <f t="shared" si="1"/>
        <v>0</v>
      </c>
      <c r="K56" s="33"/>
    </row>
    <row r="57" ht="118" customHeight="1" spans="1:11">
      <c r="A57" s="13">
        <v>50</v>
      </c>
      <c r="B57" s="15" t="s">
        <v>160</v>
      </c>
      <c r="C57" s="15" t="s">
        <v>158</v>
      </c>
      <c r="D57" s="15" t="s">
        <v>117</v>
      </c>
      <c r="E57" s="15"/>
      <c r="F57" s="13" t="s">
        <v>118</v>
      </c>
      <c r="G57" s="32">
        <v>2.115</v>
      </c>
      <c r="H57" s="32"/>
      <c r="I57" s="30"/>
      <c r="J57" s="30">
        <f t="shared" si="1"/>
        <v>0</v>
      </c>
      <c r="K57" s="33"/>
    </row>
    <row r="58" ht="120" customHeight="1" spans="1:11">
      <c r="A58" s="13">
        <v>51</v>
      </c>
      <c r="B58" s="15" t="s">
        <v>161</v>
      </c>
      <c r="C58" s="15" t="s">
        <v>158</v>
      </c>
      <c r="D58" s="15" t="s">
        <v>120</v>
      </c>
      <c r="E58" s="15"/>
      <c r="F58" s="13" t="s">
        <v>118</v>
      </c>
      <c r="G58" s="32">
        <v>0.707</v>
      </c>
      <c r="H58" s="32"/>
      <c r="I58" s="30"/>
      <c r="J58" s="30">
        <f t="shared" si="1"/>
        <v>0</v>
      </c>
      <c r="K58" s="33"/>
    </row>
    <row r="59" ht="121" customHeight="1" spans="1:11">
      <c r="A59" s="13">
        <v>52</v>
      </c>
      <c r="B59" s="15" t="s">
        <v>162</v>
      </c>
      <c r="C59" s="15" t="s">
        <v>158</v>
      </c>
      <c r="D59" s="15" t="s">
        <v>163</v>
      </c>
      <c r="E59" s="15"/>
      <c r="F59" s="13" t="s">
        <v>118</v>
      </c>
      <c r="G59" s="32">
        <v>1.469</v>
      </c>
      <c r="H59" s="32"/>
      <c r="I59" s="30"/>
      <c r="J59" s="30">
        <f t="shared" si="1"/>
        <v>0</v>
      </c>
      <c r="K59" s="33"/>
    </row>
    <row r="60" ht="104" customHeight="1" spans="1:11">
      <c r="A60" s="13">
        <v>53</v>
      </c>
      <c r="B60" s="15" t="s">
        <v>164</v>
      </c>
      <c r="C60" s="15" t="s">
        <v>165</v>
      </c>
      <c r="D60" s="15" t="s">
        <v>112</v>
      </c>
      <c r="E60" s="15"/>
      <c r="F60" s="13" t="s">
        <v>38</v>
      </c>
      <c r="G60" s="32">
        <v>3.51</v>
      </c>
      <c r="H60" s="32"/>
      <c r="I60" s="30"/>
      <c r="J60" s="30">
        <f t="shared" si="1"/>
        <v>0</v>
      </c>
      <c r="K60" s="33"/>
    </row>
    <row r="61" ht="45" customHeight="1" spans="1:11">
      <c r="A61" s="13">
        <v>54</v>
      </c>
      <c r="B61" s="15" t="s">
        <v>166</v>
      </c>
      <c r="C61" s="15" t="s">
        <v>167</v>
      </c>
      <c r="D61" s="15" t="s">
        <v>168</v>
      </c>
      <c r="E61" s="15"/>
      <c r="F61" s="13" t="s">
        <v>31</v>
      </c>
      <c r="G61" s="32">
        <v>43.54</v>
      </c>
      <c r="H61" s="32"/>
      <c r="I61" s="30"/>
      <c r="J61" s="30">
        <f t="shared" si="1"/>
        <v>0</v>
      </c>
      <c r="K61" s="33"/>
    </row>
    <row r="62" ht="98" customHeight="1" spans="1:11">
      <c r="A62" s="13">
        <v>55</v>
      </c>
      <c r="B62" s="15" t="s">
        <v>169</v>
      </c>
      <c r="C62" s="15" t="s">
        <v>170</v>
      </c>
      <c r="D62" s="15" t="s">
        <v>107</v>
      </c>
      <c r="E62" s="15"/>
      <c r="F62" s="13" t="s">
        <v>38</v>
      </c>
      <c r="G62" s="32">
        <v>13.07</v>
      </c>
      <c r="H62" s="32"/>
      <c r="I62" s="30"/>
      <c r="J62" s="30">
        <f t="shared" si="1"/>
        <v>0</v>
      </c>
      <c r="K62" s="33"/>
    </row>
    <row r="63" ht="31" customHeight="1" spans="1:11">
      <c r="A63" s="13">
        <v>56</v>
      </c>
      <c r="B63" s="15" t="s">
        <v>171</v>
      </c>
      <c r="C63" s="15" t="s">
        <v>172</v>
      </c>
      <c r="D63" s="15" t="s">
        <v>173</v>
      </c>
      <c r="E63" s="15"/>
      <c r="F63" s="13" t="s">
        <v>31</v>
      </c>
      <c r="G63" s="32">
        <v>106.3</v>
      </c>
      <c r="H63" s="32"/>
      <c r="I63" s="30"/>
      <c r="J63" s="30">
        <f t="shared" si="1"/>
        <v>0</v>
      </c>
      <c r="K63" s="33"/>
    </row>
    <row r="64" ht="124" customHeight="1" spans="1:11">
      <c r="A64" s="13">
        <v>57</v>
      </c>
      <c r="B64" s="15" t="s">
        <v>174</v>
      </c>
      <c r="C64" s="15" t="s">
        <v>175</v>
      </c>
      <c r="D64" s="15" t="s">
        <v>117</v>
      </c>
      <c r="E64" s="15"/>
      <c r="F64" s="13" t="s">
        <v>118</v>
      </c>
      <c r="G64" s="32">
        <v>1.796</v>
      </c>
      <c r="H64" s="32"/>
      <c r="I64" s="30"/>
      <c r="J64" s="30">
        <f t="shared" si="1"/>
        <v>0</v>
      </c>
      <c r="K64" s="33"/>
    </row>
    <row r="65" ht="124" customHeight="1" spans="1:11">
      <c r="A65" s="13">
        <v>58</v>
      </c>
      <c r="B65" s="15" t="s">
        <v>176</v>
      </c>
      <c r="C65" s="15" t="s">
        <v>175</v>
      </c>
      <c r="D65" s="15" t="s">
        <v>159</v>
      </c>
      <c r="E65" s="15"/>
      <c r="F65" s="13" t="s">
        <v>118</v>
      </c>
      <c r="G65" s="32">
        <v>0.138</v>
      </c>
      <c r="H65" s="32"/>
      <c r="I65" s="30"/>
      <c r="J65" s="30">
        <f t="shared" si="1"/>
        <v>0</v>
      </c>
      <c r="K65" s="33"/>
    </row>
    <row r="66" ht="116" customHeight="1" spans="1:11">
      <c r="A66" s="13">
        <v>59</v>
      </c>
      <c r="B66" s="15" t="s">
        <v>177</v>
      </c>
      <c r="C66" s="15" t="s">
        <v>175</v>
      </c>
      <c r="D66" s="15" t="s">
        <v>163</v>
      </c>
      <c r="E66" s="15"/>
      <c r="F66" s="13" t="s">
        <v>118</v>
      </c>
      <c r="G66" s="32">
        <v>1.019</v>
      </c>
      <c r="H66" s="32"/>
      <c r="I66" s="30"/>
      <c r="J66" s="30">
        <f t="shared" si="1"/>
        <v>0</v>
      </c>
      <c r="K66" s="33"/>
    </row>
    <row r="67" ht="108" customHeight="1" spans="1:11">
      <c r="A67" s="13">
        <v>60</v>
      </c>
      <c r="B67" s="15" t="s">
        <v>178</v>
      </c>
      <c r="C67" s="15" t="s">
        <v>179</v>
      </c>
      <c r="D67" s="15" t="s">
        <v>180</v>
      </c>
      <c r="E67" s="15"/>
      <c r="F67" s="13" t="s">
        <v>38</v>
      </c>
      <c r="G67" s="32">
        <v>3.07</v>
      </c>
      <c r="H67" s="32"/>
      <c r="I67" s="30"/>
      <c r="J67" s="30">
        <f t="shared" si="1"/>
        <v>0</v>
      </c>
      <c r="K67" s="33"/>
    </row>
    <row r="68" ht="42" customHeight="1" spans="1:11">
      <c r="A68" s="13">
        <v>61</v>
      </c>
      <c r="B68" s="15" t="s">
        <v>181</v>
      </c>
      <c r="C68" s="15" t="s">
        <v>182</v>
      </c>
      <c r="D68" s="15" t="s">
        <v>183</v>
      </c>
      <c r="E68" s="15"/>
      <c r="F68" s="13" t="s">
        <v>31</v>
      </c>
      <c r="G68" s="32">
        <v>21.63</v>
      </c>
      <c r="H68" s="32"/>
      <c r="I68" s="30"/>
      <c r="J68" s="30">
        <f t="shared" si="1"/>
        <v>0</v>
      </c>
      <c r="K68" s="33"/>
    </row>
    <row r="69" ht="123" customHeight="1" spans="1:11">
      <c r="A69" s="13">
        <v>62</v>
      </c>
      <c r="B69" s="15" t="s">
        <v>184</v>
      </c>
      <c r="C69" s="15" t="s">
        <v>185</v>
      </c>
      <c r="D69" s="15" t="s">
        <v>120</v>
      </c>
      <c r="E69" s="15"/>
      <c r="F69" s="13" t="s">
        <v>118</v>
      </c>
      <c r="G69" s="32">
        <v>0.245</v>
      </c>
      <c r="H69" s="32"/>
      <c r="I69" s="30"/>
      <c r="J69" s="30">
        <f t="shared" si="1"/>
        <v>0</v>
      </c>
      <c r="K69" s="33"/>
    </row>
    <row r="70" ht="126" customHeight="1" spans="1:11">
      <c r="A70" s="13">
        <v>63</v>
      </c>
      <c r="B70" s="15" t="s">
        <v>186</v>
      </c>
      <c r="C70" s="15" t="s">
        <v>187</v>
      </c>
      <c r="D70" s="15" t="s">
        <v>188</v>
      </c>
      <c r="E70" s="15"/>
      <c r="F70" s="13" t="s">
        <v>118</v>
      </c>
      <c r="G70" s="32">
        <v>0.09</v>
      </c>
      <c r="H70" s="32"/>
      <c r="I70" s="30"/>
      <c r="J70" s="30">
        <f t="shared" ref="J70:J101" si="2">G70*I70</f>
        <v>0</v>
      </c>
      <c r="K70" s="33"/>
    </row>
    <row r="71" ht="120" customHeight="1" spans="1:11">
      <c r="A71" s="13">
        <v>64</v>
      </c>
      <c r="B71" s="15" t="s">
        <v>189</v>
      </c>
      <c r="C71" s="15" t="s">
        <v>190</v>
      </c>
      <c r="D71" s="15" t="s">
        <v>191</v>
      </c>
      <c r="E71" s="15"/>
      <c r="F71" s="13" t="s">
        <v>118</v>
      </c>
      <c r="G71" s="32">
        <v>0.651</v>
      </c>
      <c r="H71" s="32"/>
      <c r="I71" s="30"/>
      <c r="J71" s="30">
        <f t="shared" si="2"/>
        <v>0</v>
      </c>
      <c r="K71" s="33"/>
    </row>
    <row r="72" ht="82" customHeight="1" spans="1:11">
      <c r="A72" s="13">
        <v>65</v>
      </c>
      <c r="B72" s="15" t="s">
        <v>192</v>
      </c>
      <c r="C72" s="15" t="s">
        <v>193</v>
      </c>
      <c r="D72" s="15" t="s">
        <v>194</v>
      </c>
      <c r="E72" s="15"/>
      <c r="F72" s="13" t="s">
        <v>118</v>
      </c>
      <c r="G72" s="32">
        <v>1.117</v>
      </c>
      <c r="H72" s="32"/>
      <c r="I72" s="30"/>
      <c r="J72" s="30">
        <f t="shared" si="2"/>
        <v>0</v>
      </c>
      <c r="K72" s="33"/>
    </row>
    <row r="73" ht="106" customHeight="1" spans="1:11">
      <c r="A73" s="13">
        <v>66</v>
      </c>
      <c r="B73" s="15" t="s">
        <v>195</v>
      </c>
      <c r="C73" s="15" t="s">
        <v>196</v>
      </c>
      <c r="D73" s="15" t="s">
        <v>197</v>
      </c>
      <c r="E73" s="15"/>
      <c r="F73" s="13" t="s">
        <v>38</v>
      </c>
      <c r="G73" s="32">
        <v>3.11</v>
      </c>
      <c r="H73" s="32"/>
      <c r="I73" s="30"/>
      <c r="J73" s="30">
        <f t="shared" si="2"/>
        <v>0</v>
      </c>
      <c r="K73" s="33"/>
    </row>
    <row r="74" ht="37" customHeight="1" spans="1:11">
      <c r="A74" s="13">
        <v>67</v>
      </c>
      <c r="B74" s="15" t="s">
        <v>198</v>
      </c>
      <c r="C74" s="15" t="s">
        <v>97</v>
      </c>
      <c r="D74" s="15" t="s">
        <v>199</v>
      </c>
      <c r="E74" s="15"/>
      <c r="F74" s="13" t="s">
        <v>31</v>
      </c>
      <c r="G74" s="32">
        <v>5.43</v>
      </c>
      <c r="H74" s="32"/>
      <c r="I74" s="30"/>
      <c r="J74" s="30">
        <f t="shared" si="2"/>
        <v>0</v>
      </c>
      <c r="K74" s="33"/>
    </row>
    <row r="75" ht="37" customHeight="1" spans="1:11">
      <c r="A75" s="13">
        <v>68</v>
      </c>
      <c r="B75" s="15" t="s">
        <v>200</v>
      </c>
      <c r="C75" s="15" t="s">
        <v>201</v>
      </c>
      <c r="D75" s="15" t="s">
        <v>202</v>
      </c>
      <c r="E75" s="15"/>
      <c r="F75" s="13" t="s">
        <v>38</v>
      </c>
      <c r="G75" s="32">
        <v>28.74</v>
      </c>
      <c r="H75" s="32"/>
      <c r="I75" s="30"/>
      <c r="J75" s="30">
        <f t="shared" si="2"/>
        <v>0</v>
      </c>
      <c r="K75" s="33"/>
    </row>
    <row r="76" ht="25" customHeight="1" spans="1:11">
      <c r="A76" s="24"/>
      <c r="B76" s="25"/>
      <c r="C76" s="25" t="s">
        <v>203</v>
      </c>
      <c r="D76" s="25"/>
      <c r="E76" s="25"/>
      <c r="F76" s="25"/>
      <c r="G76" s="26"/>
      <c r="H76" s="26"/>
      <c r="I76" s="27"/>
      <c r="J76" s="27"/>
      <c r="K76" s="28"/>
    </row>
    <row r="77" ht="379" customHeight="1" spans="1:11">
      <c r="A77" s="13">
        <v>69</v>
      </c>
      <c r="B77" s="15" t="s">
        <v>204</v>
      </c>
      <c r="C77" s="15" t="s">
        <v>205</v>
      </c>
      <c r="D77" s="15" t="s">
        <v>206</v>
      </c>
      <c r="E77" s="15"/>
      <c r="F77" s="13" t="s">
        <v>118</v>
      </c>
      <c r="G77" s="32">
        <v>7.725</v>
      </c>
      <c r="H77" s="32"/>
      <c r="I77" s="30"/>
      <c r="J77" s="30">
        <f t="shared" si="2"/>
        <v>0</v>
      </c>
      <c r="K77" s="33"/>
    </row>
    <row r="78" ht="384" customHeight="1" spans="1:11">
      <c r="A78" s="13">
        <v>70</v>
      </c>
      <c r="B78" s="15" t="s">
        <v>207</v>
      </c>
      <c r="C78" s="15" t="s">
        <v>208</v>
      </c>
      <c r="D78" s="15" t="s">
        <v>209</v>
      </c>
      <c r="E78" s="15"/>
      <c r="F78" s="13" t="s">
        <v>118</v>
      </c>
      <c r="G78" s="32">
        <v>2.909</v>
      </c>
      <c r="H78" s="32"/>
      <c r="I78" s="30"/>
      <c r="J78" s="30">
        <f t="shared" si="2"/>
        <v>0</v>
      </c>
      <c r="K78" s="33"/>
    </row>
    <row r="79" ht="184" customHeight="1" spans="1:11">
      <c r="A79" s="13">
        <v>71</v>
      </c>
      <c r="B79" s="15" t="s">
        <v>210</v>
      </c>
      <c r="C79" s="15" t="s">
        <v>43</v>
      </c>
      <c r="D79" s="15" t="s">
        <v>211</v>
      </c>
      <c r="E79" s="15"/>
      <c r="F79" s="13" t="s">
        <v>31</v>
      </c>
      <c r="G79" s="32">
        <v>20.38</v>
      </c>
      <c r="H79" s="32"/>
      <c r="I79" s="30"/>
      <c r="J79" s="30">
        <f t="shared" si="2"/>
        <v>0</v>
      </c>
      <c r="K79" s="33"/>
    </row>
    <row r="80" ht="67" customHeight="1" spans="1:11">
      <c r="A80" s="13">
        <v>72</v>
      </c>
      <c r="B80" s="15" t="s">
        <v>212</v>
      </c>
      <c r="C80" s="15" t="s">
        <v>213</v>
      </c>
      <c r="D80" s="15" t="s">
        <v>214</v>
      </c>
      <c r="E80" s="15"/>
      <c r="F80" s="13" t="s">
        <v>31</v>
      </c>
      <c r="G80" s="32">
        <v>31.21</v>
      </c>
      <c r="H80" s="32"/>
      <c r="I80" s="30"/>
      <c r="J80" s="30">
        <f t="shared" si="2"/>
        <v>0</v>
      </c>
      <c r="K80" s="33"/>
    </row>
    <row r="81" ht="25" customHeight="1" spans="1:11">
      <c r="A81" s="24"/>
      <c r="B81" s="25"/>
      <c r="C81" s="25" t="s">
        <v>215</v>
      </c>
      <c r="D81" s="25"/>
      <c r="E81" s="25"/>
      <c r="F81" s="25"/>
      <c r="G81" s="26"/>
      <c r="H81" s="26"/>
      <c r="I81" s="27"/>
      <c r="J81" s="27"/>
      <c r="K81" s="28"/>
    </row>
    <row r="82" ht="70" customHeight="1" spans="1:11">
      <c r="A82" s="13">
        <v>73</v>
      </c>
      <c r="B82" s="15" t="s">
        <v>216</v>
      </c>
      <c r="C82" s="15" t="s">
        <v>217</v>
      </c>
      <c r="D82" s="15" t="s">
        <v>218</v>
      </c>
      <c r="E82" s="15"/>
      <c r="F82" s="13" t="s">
        <v>31</v>
      </c>
      <c r="G82" s="32">
        <v>9.9</v>
      </c>
      <c r="H82" s="32"/>
      <c r="I82" s="30"/>
      <c r="J82" s="30">
        <f t="shared" si="2"/>
        <v>0</v>
      </c>
      <c r="K82" s="33"/>
    </row>
    <row r="83" ht="70" customHeight="1" spans="1:11">
      <c r="A83" s="13">
        <v>74</v>
      </c>
      <c r="B83" s="15" t="s">
        <v>219</v>
      </c>
      <c r="C83" s="15" t="s">
        <v>220</v>
      </c>
      <c r="D83" s="15" t="s">
        <v>221</v>
      </c>
      <c r="E83" s="15"/>
      <c r="F83" s="13" t="s">
        <v>31</v>
      </c>
      <c r="G83" s="32">
        <v>1210.47</v>
      </c>
      <c r="H83" s="32"/>
      <c r="I83" s="30"/>
      <c r="J83" s="30">
        <f t="shared" si="2"/>
        <v>0</v>
      </c>
      <c r="K83" s="33"/>
    </row>
    <row r="84" ht="70" customHeight="1" spans="1:11">
      <c r="A84" s="13">
        <v>75</v>
      </c>
      <c r="B84" s="15" t="s">
        <v>222</v>
      </c>
      <c r="C84" s="15" t="s">
        <v>220</v>
      </c>
      <c r="D84" s="15" t="s">
        <v>223</v>
      </c>
      <c r="E84" s="15"/>
      <c r="F84" s="13" t="s">
        <v>31</v>
      </c>
      <c r="G84" s="32">
        <v>198.78</v>
      </c>
      <c r="H84" s="32"/>
      <c r="I84" s="30"/>
      <c r="J84" s="30">
        <f t="shared" si="2"/>
        <v>0</v>
      </c>
      <c r="K84" s="33"/>
    </row>
    <row r="85" ht="70" customHeight="1" spans="1:11">
      <c r="A85" s="13">
        <v>76</v>
      </c>
      <c r="B85" s="15" t="s">
        <v>224</v>
      </c>
      <c r="C85" s="15" t="s">
        <v>220</v>
      </c>
      <c r="D85" s="15" t="s">
        <v>225</v>
      </c>
      <c r="E85" s="15"/>
      <c r="F85" s="13" t="s">
        <v>31</v>
      </c>
      <c r="G85" s="32">
        <v>8.84</v>
      </c>
      <c r="H85" s="32"/>
      <c r="I85" s="30"/>
      <c r="J85" s="30">
        <f t="shared" si="2"/>
        <v>0</v>
      </c>
      <c r="K85" s="33"/>
    </row>
    <row r="86" ht="70" customHeight="1" spans="1:11">
      <c r="A86" s="13">
        <v>77</v>
      </c>
      <c r="B86" s="15" t="s">
        <v>226</v>
      </c>
      <c r="C86" s="15" t="s">
        <v>227</v>
      </c>
      <c r="D86" s="15" t="s">
        <v>228</v>
      </c>
      <c r="E86" s="15"/>
      <c r="F86" s="13" t="s">
        <v>31</v>
      </c>
      <c r="G86" s="32">
        <v>252.83</v>
      </c>
      <c r="H86" s="32"/>
      <c r="I86" s="30"/>
      <c r="J86" s="30">
        <f t="shared" si="2"/>
        <v>0</v>
      </c>
      <c r="K86" s="33"/>
    </row>
    <row r="87" ht="70" customHeight="1" spans="1:11">
      <c r="A87" s="13">
        <v>78</v>
      </c>
      <c r="B87" s="15" t="s">
        <v>229</v>
      </c>
      <c r="C87" s="15" t="s">
        <v>227</v>
      </c>
      <c r="D87" s="15" t="s">
        <v>230</v>
      </c>
      <c r="E87" s="15"/>
      <c r="F87" s="13" t="s">
        <v>31</v>
      </c>
      <c r="G87" s="32">
        <v>377.25</v>
      </c>
      <c r="H87" s="32"/>
      <c r="I87" s="30"/>
      <c r="J87" s="30">
        <f t="shared" si="2"/>
        <v>0</v>
      </c>
      <c r="K87" s="33"/>
    </row>
    <row r="88" ht="39" customHeight="1" spans="1:11">
      <c r="A88" s="13">
        <v>79</v>
      </c>
      <c r="B88" s="15" t="s">
        <v>231</v>
      </c>
      <c r="C88" s="15" t="s">
        <v>232</v>
      </c>
      <c r="D88" s="15" t="s">
        <v>233</v>
      </c>
      <c r="E88" s="15"/>
      <c r="F88" s="13" t="s">
        <v>234</v>
      </c>
      <c r="G88" s="32">
        <v>160.8</v>
      </c>
      <c r="H88" s="32"/>
      <c r="I88" s="30"/>
      <c r="J88" s="30">
        <f t="shared" si="2"/>
        <v>0</v>
      </c>
      <c r="K88" s="33"/>
    </row>
    <row r="89" ht="25" customHeight="1" spans="1:11">
      <c r="A89" s="24"/>
      <c r="B89" s="25"/>
      <c r="C89" s="25" t="s">
        <v>235</v>
      </c>
      <c r="D89" s="25"/>
      <c r="E89" s="25"/>
      <c r="F89" s="25"/>
      <c r="G89" s="26"/>
      <c r="H89" s="26"/>
      <c r="I89" s="27"/>
      <c r="J89" s="27"/>
      <c r="K89" s="28"/>
    </row>
    <row r="90" ht="55" customHeight="1" spans="1:11">
      <c r="A90" s="13">
        <v>80</v>
      </c>
      <c r="B90" s="15" t="s">
        <v>236</v>
      </c>
      <c r="C90" s="15" t="s">
        <v>33</v>
      </c>
      <c r="D90" s="15" t="s">
        <v>237</v>
      </c>
      <c r="E90" s="15"/>
      <c r="F90" s="13" t="s">
        <v>31</v>
      </c>
      <c r="G90" s="32">
        <v>62.82</v>
      </c>
      <c r="H90" s="32"/>
      <c r="I90" s="30"/>
      <c r="J90" s="30">
        <f t="shared" si="2"/>
        <v>0</v>
      </c>
      <c r="K90" s="33"/>
    </row>
    <row r="91" ht="87" customHeight="1" spans="1:11">
      <c r="A91" s="13">
        <v>81</v>
      </c>
      <c r="B91" s="15" t="s">
        <v>238</v>
      </c>
      <c r="C91" s="15" t="s">
        <v>239</v>
      </c>
      <c r="D91" s="15" t="s">
        <v>240</v>
      </c>
      <c r="E91" s="15"/>
      <c r="F91" s="13" t="s">
        <v>31</v>
      </c>
      <c r="G91" s="32">
        <v>62.82</v>
      </c>
      <c r="H91" s="32"/>
      <c r="I91" s="30"/>
      <c r="J91" s="30">
        <f t="shared" si="2"/>
        <v>0</v>
      </c>
      <c r="K91" s="33"/>
    </row>
    <row r="92" ht="135" customHeight="1" spans="1:11">
      <c r="A92" s="13">
        <v>82</v>
      </c>
      <c r="B92" s="15" t="s">
        <v>241</v>
      </c>
      <c r="C92" s="15" t="s">
        <v>242</v>
      </c>
      <c r="D92" s="15" t="s">
        <v>243</v>
      </c>
      <c r="E92" s="15"/>
      <c r="F92" s="13" t="s">
        <v>31</v>
      </c>
      <c r="G92" s="32">
        <v>5.78</v>
      </c>
      <c r="H92" s="32"/>
      <c r="I92" s="30"/>
      <c r="J92" s="30">
        <f t="shared" si="2"/>
        <v>0</v>
      </c>
      <c r="K92" s="33"/>
    </row>
    <row r="93" ht="79" customHeight="1" spans="1:11">
      <c r="A93" s="13">
        <v>83</v>
      </c>
      <c r="B93" s="15" t="s">
        <v>244</v>
      </c>
      <c r="C93" s="15" t="s">
        <v>245</v>
      </c>
      <c r="D93" s="15" t="s">
        <v>246</v>
      </c>
      <c r="E93" s="15"/>
      <c r="F93" s="13" t="s">
        <v>31</v>
      </c>
      <c r="G93" s="32">
        <v>27.6</v>
      </c>
      <c r="H93" s="32"/>
      <c r="I93" s="30"/>
      <c r="J93" s="30">
        <f t="shared" si="2"/>
        <v>0</v>
      </c>
      <c r="K93" s="33"/>
    </row>
    <row r="94" ht="81" customHeight="1" spans="1:11">
      <c r="A94" s="13">
        <v>84</v>
      </c>
      <c r="B94" s="15" t="s">
        <v>247</v>
      </c>
      <c r="C94" s="15" t="s">
        <v>242</v>
      </c>
      <c r="D94" s="15" t="s">
        <v>248</v>
      </c>
      <c r="E94" s="15"/>
      <c r="F94" s="13" t="s">
        <v>31</v>
      </c>
      <c r="G94" s="32">
        <v>231.11</v>
      </c>
      <c r="H94" s="32"/>
      <c r="I94" s="30"/>
      <c r="J94" s="30">
        <f t="shared" si="2"/>
        <v>0</v>
      </c>
      <c r="K94" s="33"/>
    </row>
    <row r="95" ht="114" customHeight="1" spans="1:11">
      <c r="A95" s="13">
        <v>85</v>
      </c>
      <c r="B95" s="15" t="s">
        <v>249</v>
      </c>
      <c r="C95" s="15" t="s">
        <v>242</v>
      </c>
      <c r="D95" s="15" t="s">
        <v>250</v>
      </c>
      <c r="E95" s="15"/>
      <c r="F95" s="13" t="s">
        <v>31</v>
      </c>
      <c r="G95" s="32">
        <v>558.85</v>
      </c>
      <c r="H95" s="32"/>
      <c r="I95" s="30"/>
      <c r="J95" s="30">
        <f t="shared" si="2"/>
        <v>0</v>
      </c>
      <c r="K95" s="33"/>
    </row>
    <row r="96" ht="146" customHeight="1" spans="1:11">
      <c r="A96" s="13">
        <v>86</v>
      </c>
      <c r="B96" s="15" t="s">
        <v>251</v>
      </c>
      <c r="C96" s="15" t="s">
        <v>242</v>
      </c>
      <c r="D96" s="15" t="s">
        <v>252</v>
      </c>
      <c r="E96" s="15"/>
      <c r="F96" s="13" t="s">
        <v>31</v>
      </c>
      <c r="G96" s="32">
        <v>628.5</v>
      </c>
      <c r="H96" s="32"/>
      <c r="I96" s="30"/>
      <c r="J96" s="30">
        <f t="shared" si="2"/>
        <v>0</v>
      </c>
      <c r="K96" s="33"/>
    </row>
    <row r="97" ht="142" customHeight="1" spans="1:11">
      <c r="A97" s="13">
        <v>87</v>
      </c>
      <c r="B97" s="15" t="s">
        <v>253</v>
      </c>
      <c r="C97" s="15" t="s">
        <v>242</v>
      </c>
      <c r="D97" s="15" t="s">
        <v>254</v>
      </c>
      <c r="E97" s="15"/>
      <c r="F97" s="13" t="s">
        <v>31</v>
      </c>
      <c r="G97" s="32">
        <v>21.57</v>
      </c>
      <c r="H97" s="32"/>
      <c r="I97" s="30"/>
      <c r="J97" s="30">
        <f t="shared" si="2"/>
        <v>0</v>
      </c>
      <c r="K97" s="33"/>
    </row>
    <row r="98" ht="146" customHeight="1" spans="1:11">
      <c r="A98" s="13">
        <v>88</v>
      </c>
      <c r="B98" s="15" t="s">
        <v>255</v>
      </c>
      <c r="C98" s="15" t="s">
        <v>242</v>
      </c>
      <c r="D98" s="15" t="s">
        <v>256</v>
      </c>
      <c r="E98" s="15"/>
      <c r="F98" s="13" t="s">
        <v>31</v>
      </c>
      <c r="G98" s="32">
        <v>36.75</v>
      </c>
      <c r="H98" s="32"/>
      <c r="I98" s="30"/>
      <c r="J98" s="30">
        <f t="shared" si="2"/>
        <v>0</v>
      </c>
      <c r="K98" s="33"/>
    </row>
    <row r="99" ht="123" customHeight="1" spans="1:11">
      <c r="A99" s="13">
        <v>89</v>
      </c>
      <c r="B99" s="15" t="s">
        <v>257</v>
      </c>
      <c r="C99" s="15" t="s">
        <v>242</v>
      </c>
      <c r="D99" s="15" t="s">
        <v>258</v>
      </c>
      <c r="E99" s="15"/>
      <c r="F99" s="13" t="s">
        <v>31</v>
      </c>
      <c r="G99" s="32">
        <v>424.01</v>
      </c>
      <c r="H99" s="32"/>
      <c r="I99" s="30"/>
      <c r="J99" s="30">
        <f t="shared" si="2"/>
        <v>0</v>
      </c>
      <c r="K99" s="33"/>
    </row>
    <row r="100" ht="111" customHeight="1" spans="1:11">
      <c r="A100" s="13">
        <v>90</v>
      </c>
      <c r="B100" s="15" t="s">
        <v>259</v>
      </c>
      <c r="C100" s="15" t="s">
        <v>242</v>
      </c>
      <c r="D100" s="15" t="s">
        <v>260</v>
      </c>
      <c r="E100" s="15"/>
      <c r="F100" s="13" t="s">
        <v>31</v>
      </c>
      <c r="G100" s="32">
        <v>52.34</v>
      </c>
      <c r="H100" s="32"/>
      <c r="I100" s="30"/>
      <c r="J100" s="30">
        <f t="shared" si="2"/>
        <v>0</v>
      </c>
      <c r="K100" s="33"/>
    </row>
    <row r="101" ht="110" customHeight="1" spans="1:11">
      <c r="A101" s="13">
        <v>91</v>
      </c>
      <c r="B101" s="15" t="s">
        <v>261</v>
      </c>
      <c r="C101" s="15" t="s">
        <v>242</v>
      </c>
      <c r="D101" s="15" t="s">
        <v>262</v>
      </c>
      <c r="E101" s="15"/>
      <c r="F101" s="13" t="s">
        <v>31</v>
      </c>
      <c r="G101" s="32">
        <v>13.2</v>
      </c>
      <c r="H101" s="32"/>
      <c r="I101" s="30"/>
      <c r="J101" s="30">
        <f t="shared" si="2"/>
        <v>0</v>
      </c>
      <c r="K101" s="33"/>
    </row>
    <row r="102" ht="127" customHeight="1" spans="1:11">
      <c r="A102" s="13">
        <v>92</v>
      </c>
      <c r="B102" s="15" t="s">
        <v>263</v>
      </c>
      <c r="C102" s="15" t="s">
        <v>264</v>
      </c>
      <c r="D102" s="15" t="s">
        <v>265</v>
      </c>
      <c r="E102" s="15"/>
      <c r="F102" s="13" t="s">
        <v>31</v>
      </c>
      <c r="G102" s="32">
        <v>147.75</v>
      </c>
      <c r="H102" s="32"/>
      <c r="I102" s="30"/>
      <c r="J102" s="30">
        <f t="shared" ref="J102:J119" si="3">G102*I102</f>
        <v>0</v>
      </c>
      <c r="K102" s="33"/>
    </row>
    <row r="103" ht="81" customHeight="1" spans="1:11">
      <c r="A103" s="13">
        <v>93</v>
      </c>
      <c r="B103" s="15" t="s">
        <v>266</v>
      </c>
      <c r="C103" s="15" t="s">
        <v>267</v>
      </c>
      <c r="D103" s="15" t="s">
        <v>268</v>
      </c>
      <c r="E103" s="15"/>
      <c r="F103" s="13" t="s">
        <v>31</v>
      </c>
      <c r="G103" s="32">
        <v>676.07</v>
      </c>
      <c r="H103" s="32"/>
      <c r="I103" s="30"/>
      <c r="J103" s="30">
        <f t="shared" si="3"/>
        <v>0</v>
      </c>
      <c r="K103" s="33"/>
    </row>
    <row r="104" ht="103" customHeight="1" spans="1:11">
      <c r="A104" s="13">
        <v>94</v>
      </c>
      <c r="B104" s="15" t="s">
        <v>269</v>
      </c>
      <c r="C104" s="15" t="s">
        <v>270</v>
      </c>
      <c r="D104" s="15" t="s">
        <v>271</v>
      </c>
      <c r="E104" s="15"/>
      <c r="F104" s="13" t="s">
        <v>31</v>
      </c>
      <c r="G104" s="32">
        <v>2.36</v>
      </c>
      <c r="H104" s="32"/>
      <c r="I104" s="30"/>
      <c r="J104" s="30">
        <f t="shared" si="3"/>
        <v>0</v>
      </c>
      <c r="K104" s="33"/>
    </row>
    <row r="105" ht="103" customHeight="1" spans="1:11">
      <c r="A105" s="13">
        <v>95</v>
      </c>
      <c r="B105" s="15" t="s">
        <v>272</v>
      </c>
      <c r="C105" s="15" t="s">
        <v>273</v>
      </c>
      <c r="D105" s="15" t="s">
        <v>274</v>
      </c>
      <c r="E105" s="15"/>
      <c r="F105" s="13" t="s">
        <v>31</v>
      </c>
      <c r="G105" s="32">
        <v>37.74</v>
      </c>
      <c r="H105" s="32"/>
      <c r="I105" s="30"/>
      <c r="J105" s="30">
        <f t="shared" si="3"/>
        <v>0</v>
      </c>
      <c r="K105" s="33"/>
    </row>
    <row r="106" ht="103" customHeight="1" spans="1:11">
      <c r="A106" s="13">
        <v>96</v>
      </c>
      <c r="B106" s="15" t="s">
        <v>275</v>
      </c>
      <c r="C106" s="15" t="s">
        <v>276</v>
      </c>
      <c r="D106" s="15" t="s">
        <v>277</v>
      </c>
      <c r="E106" s="15"/>
      <c r="F106" s="13" t="s">
        <v>31</v>
      </c>
      <c r="G106" s="32">
        <v>2.6</v>
      </c>
      <c r="H106" s="32"/>
      <c r="I106" s="30"/>
      <c r="J106" s="30">
        <f t="shared" si="3"/>
        <v>0</v>
      </c>
      <c r="K106" s="33"/>
    </row>
    <row r="107" ht="52" customHeight="1" spans="1:11">
      <c r="A107" s="13">
        <v>97</v>
      </c>
      <c r="B107" s="15" t="s">
        <v>278</v>
      </c>
      <c r="C107" s="15" t="s">
        <v>279</v>
      </c>
      <c r="D107" s="15" t="s">
        <v>280</v>
      </c>
      <c r="E107" s="15"/>
      <c r="F107" s="13" t="s">
        <v>234</v>
      </c>
      <c r="G107" s="32">
        <v>311.4</v>
      </c>
      <c r="H107" s="32"/>
      <c r="I107" s="30"/>
      <c r="J107" s="30">
        <f t="shared" si="3"/>
        <v>0</v>
      </c>
      <c r="K107" s="33"/>
    </row>
    <row r="108" ht="75" customHeight="1" spans="1:11">
      <c r="A108" s="13">
        <v>98</v>
      </c>
      <c r="B108" s="15" t="s">
        <v>281</v>
      </c>
      <c r="C108" s="15" t="s">
        <v>282</v>
      </c>
      <c r="D108" s="15" t="s">
        <v>283</v>
      </c>
      <c r="E108" s="15"/>
      <c r="F108" s="13" t="s">
        <v>234</v>
      </c>
      <c r="G108" s="32">
        <v>102.68</v>
      </c>
      <c r="H108" s="32"/>
      <c r="I108" s="30"/>
      <c r="J108" s="30">
        <f t="shared" si="3"/>
        <v>0</v>
      </c>
      <c r="K108" s="33"/>
    </row>
    <row r="109" ht="150" customHeight="1" spans="1:11">
      <c r="A109" s="13">
        <v>99</v>
      </c>
      <c r="B109" s="15" t="s">
        <v>284</v>
      </c>
      <c r="C109" s="15" t="s">
        <v>242</v>
      </c>
      <c r="D109" s="15" t="s">
        <v>285</v>
      </c>
      <c r="E109" s="15"/>
      <c r="F109" s="13" t="s">
        <v>31</v>
      </c>
      <c r="G109" s="32">
        <v>1827.02</v>
      </c>
      <c r="H109" s="32"/>
      <c r="I109" s="30"/>
      <c r="J109" s="30">
        <f t="shared" si="3"/>
        <v>0</v>
      </c>
      <c r="K109" s="33"/>
    </row>
    <row r="110" ht="25" customHeight="1" spans="1:11">
      <c r="A110" s="24"/>
      <c r="B110" s="25"/>
      <c r="C110" s="25" t="s">
        <v>286</v>
      </c>
      <c r="D110" s="25"/>
      <c r="E110" s="25"/>
      <c r="F110" s="25"/>
      <c r="G110" s="26"/>
      <c r="H110" s="26"/>
      <c r="I110" s="27"/>
      <c r="J110" s="27"/>
      <c r="K110" s="28"/>
    </row>
    <row r="111" ht="114" customHeight="1" spans="1:11">
      <c r="A111" s="13">
        <v>100</v>
      </c>
      <c r="B111" s="15" t="s">
        <v>287</v>
      </c>
      <c r="C111" s="15" t="s">
        <v>288</v>
      </c>
      <c r="D111" s="15" t="s">
        <v>289</v>
      </c>
      <c r="E111" s="15"/>
      <c r="F111" s="13" t="s">
        <v>290</v>
      </c>
      <c r="G111" s="32">
        <v>167</v>
      </c>
      <c r="H111" s="32"/>
      <c r="I111" s="30"/>
      <c r="J111" s="30">
        <f t="shared" si="3"/>
        <v>0</v>
      </c>
      <c r="K111" s="33"/>
    </row>
    <row r="112" ht="60" customHeight="1" spans="1:11">
      <c r="A112" s="13">
        <v>101</v>
      </c>
      <c r="B112" s="15" t="s">
        <v>291</v>
      </c>
      <c r="C112" s="15" t="s">
        <v>292</v>
      </c>
      <c r="D112" s="15" t="s">
        <v>293</v>
      </c>
      <c r="E112" s="15"/>
      <c r="F112" s="13" t="s">
        <v>31</v>
      </c>
      <c r="G112" s="32">
        <v>6.61</v>
      </c>
      <c r="H112" s="32"/>
      <c r="I112" s="30"/>
      <c r="J112" s="30">
        <f t="shared" si="3"/>
        <v>0</v>
      </c>
      <c r="K112" s="33"/>
    </row>
    <row r="113" ht="92" customHeight="1" spans="1:11">
      <c r="A113" s="13">
        <v>102</v>
      </c>
      <c r="B113" s="15" t="s">
        <v>294</v>
      </c>
      <c r="C113" s="15" t="s">
        <v>295</v>
      </c>
      <c r="D113" s="15" t="s">
        <v>296</v>
      </c>
      <c r="E113" s="15"/>
      <c r="F113" s="13" t="s">
        <v>31</v>
      </c>
      <c r="G113" s="32">
        <v>446.6</v>
      </c>
      <c r="H113" s="32"/>
      <c r="I113" s="30"/>
      <c r="J113" s="30">
        <f t="shared" si="3"/>
        <v>0</v>
      </c>
      <c r="K113" s="33"/>
    </row>
    <row r="114" ht="90" customHeight="1" spans="1:11">
      <c r="A114" s="13">
        <v>103</v>
      </c>
      <c r="B114" s="15" t="s">
        <v>297</v>
      </c>
      <c r="C114" s="15" t="s">
        <v>245</v>
      </c>
      <c r="D114" s="15" t="s">
        <v>298</v>
      </c>
      <c r="E114" s="15"/>
      <c r="F114" s="13" t="s">
        <v>31</v>
      </c>
      <c r="G114" s="32">
        <v>100</v>
      </c>
      <c r="H114" s="32"/>
      <c r="I114" s="30"/>
      <c r="J114" s="30">
        <f t="shared" si="3"/>
        <v>0</v>
      </c>
      <c r="K114" s="33"/>
    </row>
    <row r="115" ht="66" customHeight="1" spans="1:11">
      <c r="A115" s="13">
        <v>104</v>
      </c>
      <c r="B115" s="15" t="s">
        <v>299</v>
      </c>
      <c r="C115" s="15" t="s">
        <v>300</v>
      </c>
      <c r="D115" s="15" t="s">
        <v>301</v>
      </c>
      <c r="E115" s="15"/>
      <c r="F115" s="13" t="s">
        <v>31</v>
      </c>
      <c r="G115" s="32">
        <v>1166.76</v>
      </c>
      <c r="H115" s="32"/>
      <c r="I115" s="30"/>
      <c r="J115" s="30">
        <f t="shared" si="3"/>
        <v>0</v>
      </c>
      <c r="K115" s="33"/>
    </row>
    <row r="116" ht="63" customHeight="1" spans="1:11">
      <c r="A116" s="13">
        <v>105</v>
      </c>
      <c r="B116" s="15" t="s">
        <v>302</v>
      </c>
      <c r="C116" s="15" t="s">
        <v>303</v>
      </c>
      <c r="D116" s="15" t="s">
        <v>304</v>
      </c>
      <c r="E116" s="15"/>
      <c r="F116" s="13" t="s">
        <v>31</v>
      </c>
      <c r="G116" s="32">
        <v>1166.76</v>
      </c>
      <c r="H116" s="32"/>
      <c r="I116" s="30"/>
      <c r="J116" s="30">
        <f t="shared" si="3"/>
        <v>0</v>
      </c>
      <c r="K116" s="33"/>
    </row>
    <row r="117" ht="84" customHeight="1" spans="1:11">
      <c r="A117" s="13">
        <v>106</v>
      </c>
      <c r="B117" s="15" t="s">
        <v>305</v>
      </c>
      <c r="C117" s="15" t="s">
        <v>306</v>
      </c>
      <c r="D117" s="15" t="s">
        <v>307</v>
      </c>
      <c r="E117" s="15"/>
      <c r="F117" s="13" t="s">
        <v>234</v>
      </c>
      <c r="G117" s="32">
        <v>30</v>
      </c>
      <c r="H117" s="32"/>
      <c r="I117" s="30"/>
      <c r="J117" s="30">
        <f t="shared" si="3"/>
        <v>0</v>
      </c>
      <c r="K117" s="33"/>
    </row>
    <row r="118" ht="123" customHeight="1" spans="1:11">
      <c r="A118" s="13">
        <v>107</v>
      </c>
      <c r="B118" s="15" t="s">
        <v>308</v>
      </c>
      <c r="C118" s="15" t="s">
        <v>309</v>
      </c>
      <c r="D118" s="15" t="s">
        <v>310</v>
      </c>
      <c r="E118" s="15"/>
      <c r="F118" s="13" t="s">
        <v>31</v>
      </c>
      <c r="G118" s="32">
        <v>10</v>
      </c>
      <c r="H118" s="32"/>
      <c r="I118" s="30"/>
      <c r="J118" s="30">
        <f t="shared" si="3"/>
        <v>0</v>
      </c>
      <c r="K118" s="33"/>
    </row>
    <row r="119" ht="102" customHeight="1" spans="1:11">
      <c r="A119" s="13">
        <v>108</v>
      </c>
      <c r="B119" s="15" t="s">
        <v>311</v>
      </c>
      <c r="C119" s="15" t="s">
        <v>312</v>
      </c>
      <c r="D119" s="15" t="s">
        <v>313</v>
      </c>
      <c r="E119" s="15"/>
      <c r="F119" s="13" t="s">
        <v>31</v>
      </c>
      <c r="G119" s="32">
        <v>10</v>
      </c>
      <c r="H119" s="32"/>
      <c r="I119" s="30"/>
      <c r="J119" s="30">
        <f t="shared" si="3"/>
        <v>0</v>
      </c>
      <c r="K119" s="33"/>
    </row>
    <row r="120" ht="25" customHeight="1" spans="1:11">
      <c r="A120" s="24"/>
      <c r="B120" s="25"/>
      <c r="C120" s="25" t="s">
        <v>314</v>
      </c>
      <c r="D120" s="25"/>
      <c r="E120" s="25"/>
      <c r="F120" s="25"/>
      <c r="G120" s="24"/>
      <c r="H120" s="24"/>
      <c r="I120" s="28"/>
      <c r="J120" s="28"/>
      <c r="K120" s="28"/>
    </row>
    <row r="121" ht="166" customHeight="1" spans="1:11">
      <c r="A121" s="11">
        <v>109</v>
      </c>
      <c r="B121" s="12" t="s">
        <v>315</v>
      </c>
      <c r="C121" s="12" t="s">
        <v>316</v>
      </c>
      <c r="D121" s="12" t="s">
        <v>317</v>
      </c>
      <c r="E121" s="12"/>
      <c r="F121" s="11" t="s">
        <v>234</v>
      </c>
      <c r="G121" s="29">
        <v>3912</v>
      </c>
      <c r="H121" s="29"/>
      <c r="I121" s="34"/>
      <c r="J121" s="34">
        <f>G121*I121</f>
        <v>0</v>
      </c>
      <c r="K121" s="33"/>
    </row>
    <row r="122" ht="102" customHeight="1" spans="1:11">
      <c r="A122" s="11">
        <v>110</v>
      </c>
      <c r="B122" s="12" t="s">
        <v>318</v>
      </c>
      <c r="C122" s="12" t="s">
        <v>319</v>
      </c>
      <c r="D122" s="12" t="s">
        <v>320</v>
      </c>
      <c r="E122" s="12"/>
      <c r="F122" s="11" t="s">
        <v>38</v>
      </c>
      <c r="G122" s="29">
        <v>343.94</v>
      </c>
      <c r="H122" s="29"/>
      <c r="I122" s="34"/>
      <c r="J122" s="34">
        <f>G122*I122</f>
        <v>0</v>
      </c>
      <c r="K122" s="33"/>
    </row>
    <row r="123" ht="25" customHeight="1" spans="1:11">
      <c r="A123" s="35" t="s">
        <v>321</v>
      </c>
      <c r="B123" s="35"/>
      <c r="C123" s="35"/>
      <c r="D123" s="35"/>
      <c r="E123" s="35"/>
      <c r="F123" s="35"/>
      <c r="G123" s="35"/>
      <c r="H123" s="35"/>
      <c r="I123" s="36"/>
      <c r="J123" s="30">
        <f>SUM(J5:J122)</f>
        <v>0</v>
      </c>
      <c r="K123" s="30"/>
    </row>
    <row r="124" ht="25" customHeight="1" spans="1:11">
      <c r="A124" s="37" t="s">
        <v>322</v>
      </c>
      <c r="B124" s="38"/>
      <c r="C124" s="38"/>
      <c r="D124" s="38"/>
      <c r="E124" s="38"/>
      <c r="F124" s="38"/>
      <c r="G124" s="38"/>
      <c r="H124" s="38"/>
      <c r="I124" s="36"/>
      <c r="J124" s="30">
        <f>J123*0.03</f>
        <v>0</v>
      </c>
      <c r="K124" s="30"/>
    </row>
    <row r="125" ht="25" customHeight="1" spans="1:11">
      <c r="A125" s="39" t="s">
        <v>323</v>
      </c>
      <c r="B125" s="40"/>
      <c r="C125" s="40"/>
      <c r="D125" s="40"/>
      <c r="E125" s="40"/>
      <c r="F125" s="40"/>
      <c r="G125" s="40"/>
      <c r="H125" s="40"/>
      <c r="I125" s="41"/>
      <c r="J125" s="42">
        <f>J123+J124</f>
        <v>0</v>
      </c>
      <c r="K125" s="42"/>
    </row>
  </sheetData>
  <sheetProtection algorithmName="SHA-512" hashValue="D+CBqOXlwTgHJxVtZ+oV3Yg3XQn+qxo09LzRDRH4P4Y+4kpxLU7+BzYKZxjWuqVPUitGSCPq3wQyEF4Nu/h08g==" saltValue="r2gYzcaP4iPOSPWQqXpezQ==" spinCount="100000" sheet="1" objects="1"/>
  <mergeCells count="251">
    <mergeCell ref="A1:K1"/>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A123:H123"/>
    <mergeCell ref="A124:H124"/>
    <mergeCell ref="A125:H125"/>
    <mergeCell ref="A2:A3"/>
    <mergeCell ref="B2:B3"/>
    <mergeCell ref="C2:C3"/>
    <mergeCell ref="F2:F3"/>
    <mergeCell ref="I2:I3"/>
    <mergeCell ref="J2:J3"/>
    <mergeCell ref="K2:K3"/>
    <mergeCell ref="D2:E3"/>
    <mergeCell ref="G2:H3"/>
  </mergeCells>
  <printOptions horizontalCentered="1"/>
  <pageMargins left="0.236111111111111" right="0.236111111111111" top="0.594444444444444" bottom="0.594444444444444" header="0.594444444444444" footer="0.196527777777778"/>
  <pageSetup paperSize="9" scale="89"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
  <sheetViews>
    <sheetView showGridLines="0" tabSelected="1" view="pageBreakPreview" zoomScaleNormal="100" workbookViewId="0">
      <pane ySplit="2" topLeftCell="A51" activePane="bottomLeft" state="frozen"/>
      <selection/>
      <selection pane="bottomLeft" activeCell="I100" sqref="I100"/>
    </sheetView>
  </sheetViews>
  <sheetFormatPr defaultColWidth="9.00952380952381" defaultRowHeight="14.25" outlineLevelCol="6"/>
  <cols>
    <col min="1" max="1" width="7.36190476190476" style="1" customWidth="1"/>
    <col min="2" max="2" width="23.5714285714286" style="1" customWidth="1"/>
    <col min="3" max="3" width="26" style="2" customWidth="1"/>
    <col min="4" max="4" width="12" style="1" customWidth="1"/>
    <col min="5" max="5" width="13.8571428571429" style="1" customWidth="1"/>
    <col min="6" max="6" width="9.00952380952381" style="3"/>
    <col min="7" max="7" width="13.8380952380952" style="3" customWidth="1"/>
    <col min="8" max="11" width="17.8666666666667" style="1" customWidth="1"/>
    <col min="12" max="16377" width="9.00952380952381" style="1"/>
    <col min="16378" max="16384" width="9.00952380952381" style="4"/>
  </cols>
  <sheetData>
    <row r="1" ht="42" customHeight="1" spans="1:7">
      <c r="A1" s="5" t="s">
        <v>324</v>
      </c>
      <c r="B1" s="5"/>
      <c r="C1" s="5"/>
      <c r="D1" s="5"/>
      <c r="E1" s="5"/>
      <c r="F1" s="5"/>
    </row>
    <row r="2" ht="28.5" customHeight="1" spans="1:7">
      <c r="A2" s="6" t="s">
        <v>1</v>
      </c>
      <c r="B2" s="6" t="s">
        <v>325</v>
      </c>
      <c r="C2" s="6" t="s">
        <v>326</v>
      </c>
      <c r="D2" s="6" t="s">
        <v>327</v>
      </c>
      <c r="E2" s="6" t="s">
        <v>328</v>
      </c>
      <c r="F2" s="7" t="s">
        <v>6</v>
      </c>
      <c r="G2" s="8"/>
    </row>
    <row r="3" ht="22" customHeight="1" spans="1:7">
      <c r="A3" s="9"/>
      <c r="B3" s="9" t="s">
        <v>329</v>
      </c>
      <c r="C3" s="9"/>
      <c r="D3" s="9"/>
      <c r="E3" s="9"/>
      <c r="F3" s="10"/>
    </row>
    <row r="4" ht="22" customHeight="1" spans="1:7">
      <c r="A4" s="11">
        <v>1</v>
      </c>
      <c r="B4" s="12" t="s">
        <v>330</v>
      </c>
      <c r="C4" s="12" t="s">
        <v>331</v>
      </c>
      <c r="D4" s="13" t="s">
        <v>38</v>
      </c>
      <c r="E4" s="14">
        <v>0.19</v>
      </c>
      <c r="F4" s="7"/>
    </row>
    <row r="5" ht="22" customHeight="1" spans="1:7">
      <c r="A5" s="11">
        <v>2</v>
      </c>
      <c r="B5" s="15" t="s">
        <v>332</v>
      </c>
      <c r="C5" s="15" t="s">
        <v>333</v>
      </c>
      <c r="D5" s="13" t="s">
        <v>38</v>
      </c>
      <c r="E5" s="16">
        <v>0.1168</v>
      </c>
      <c r="F5" s="7"/>
    </row>
    <row r="6" ht="22" customHeight="1" spans="1:7">
      <c r="A6" s="11">
        <v>3</v>
      </c>
      <c r="B6" s="15" t="s">
        <v>334</v>
      </c>
      <c r="C6" s="15" t="s">
        <v>335</v>
      </c>
      <c r="D6" s="13" t="s">
        <v>38</v>
      </c>
      <c r="E6" s="16">
        <v>0.2666</v>
      </c>
      <c r="F6" s="7"/>
    </row>
    <row r="7" ht="22" customHeight="1" spans="1:7">
      <c r="A7" s="11">
        <v>4</v>
      </c>
      <c r="B7" s="15" t="s">
        <v>336</v>
      </c>
      <c r="C7" s="15" t="s">
        <v>337</v>
      </c>
      <c r="D7" s="13" t="s">
        <v>38</v>
      </c>
      <c r="E7" s="17">
        <v>74.836</v>
      </c>
      <c r="F7" s="7"/>
    </row>
    <row r="8" ht="22" customHeight="1" spans="1:7">
      <c r="A8" s="11">
        <v>5</v>
      </c>
      <c r="B8" s="15" t="s">
        <v>338</v>
      </c>
      <c r="C8" s="15" t="s">
        <v>339</v>
      </c>
      <c r="D8" s="13" t="s">
        <v>38</v>
      </c>
      <c r="E8" s="17">
        <v>1.2815</v>
      </c>
      <c r="F8" s="7"/>
    </row>
    <row r="9" ht="22" customHeight="1" spans="1:7">
      <c r="A9" s="11">
        <v>6</v>
      </c>
      <c r="B9" s="15" t="s">
        <v>336</v>
      </c>
      <c r="C9" s="15" t="s">
        <v>340</v>
      </c>
      <c r="D9" s="13" t="s">
        <v>38</v>
      </c>
      <c r="E9" s="17">
        <v>1.5049</v>
      </c>
      <c r="F9" s="7"/>
    </row>
    <row r="10" ht="22" customHeight="1" spans="1:7">
      <c r="A10" s="11">
        <v>7</v>
      </c>
      <c r="B10" s="15" t="s">
        <v>336</v>
      </c>
      <c r="C10" s="15" t="s">
        <v>340</v>
      </c>
      <c r="D10" s="13" t="s">
        <v>38</v>
      </c>
      <c r="E10" s="17">
        <v>10.6757</v>
      </c>
      <c r="F10" s="7"/>
    </row>
    <row r="11" ht="22" customHeight="1" spans="1:7">
      <c r="A11" s="11">
        <v>8</v>
      </c>
      <c r="B11" s="15" t="s">
        <v>336</v>
      </c>
      <c r="C11" s="15" t="s">
        <v>341</v>
      </c>
      <c r="D11" s="13" t="s">
        <v>38</v>
      </c>
      <c r="E11" s="17">
        <v>26.0736</v>
      </c>
      <c r="F11" s="7"/>
    </row>
    <row r="12" ht="22" customHeight="1" spans="1:7">
      <c r="A12" s="11">
        <v>9</v>
      </c>
      <c r="B12" s="15" t="s">
        <v>336</v>
      </c>
      <c r="C12" s="15" t="s">
        <v>342</v>
      </c>
      <c r="D12" s="13" t="s">
        <v>38</v>
      </c>
      <c r="E12" s="17">
        <v>7.7928</v>
      </c>
      <c r="F12" s="7"/>
    </row>
    <row r="13" ht="22" customHeight="1" spans="1:7">
      <c r="A13" s="11">
        <v>10</v>
      </c>
      <c r="B13" s="15" t="s">
        <v>336</v>
      </c>
      <c r="C13" s="15" t="s">
        <v>343</v>
      </c>
      <c r="D13" s="13" t="s">
        <v>38</v>
      </c>
      <c r="E13" s="17">
        <v>130.1215</v>
      </c>
      <c r="F13" s="7"/>
    </row>
    <row r="14" ht="22" customHeight="1" spans="1:7">
      <c r="A14" s="11">
        <v>11</v>
      </c>
      <c r="B14" s="15" t="s">
        <v>336</v>
      </c>
      <c r="C14" s="15" t="s">
        <v>337</v>
      </c>
      <c r="D14" s="13" t="s">
        <v>38</v>
      </c>
      <c r="E14" s="17">
        <v>402.5389</v>
      </c>
      <c r="F14" s="7"/>
    </row>
    <row r="15" ht="22" customHeight="1" spans="1:7">
      <c r="A15" s="11">
        <v>12</v>
      </c>
      <c r="B15" s="15" t="s">
        <v>336</v>
      </c>
      <c r="C15" s="15" t="s">
        <v>344</v>
      </c>
      <c r="D15" s="13" t="s">
        <v>38</v>
      </c>
      <c r="E15" s="17">
        <v>118.9176</v>
      </c>
      <c r="F15" s="7"/>
    </row>
    <row r="16" ht="22" customHeight="1" spans="1:7">
      <c r="A16" s="11">
        <v>13</v>
      </c>
      <c r="B16" s="15" t="s">
        <v>336</v>
      </c>
      <c r="C16" s="15" t="s">
        <v>345</v>
      </c>
      <c r="D16" s="13" t="s">
        <v>38</v>
      </c>
      <c r="E16" s="17">
        <v>4.1209</v>
      </c>
      <c r="F16" s="7"/>
    </row>
    <row r="17" ht="22" customHeight="1" spans="1:6">
      <c r="A17" s="11">
        <v>14</v>
      </c>
      <c r="B17" s="15" t="s">
        <v>334</v>
      </c>
      <c r="C17" s="15" t="s">
        <v>346</v>
      </c>
      <c r="D17" s="13" t="s">
        <v>38</v>
      </c>
      <c r="E17" s="17">
        <v>53.2152</v>
      </c>
      <c r="F17" s="7"/>
    </row>
    <row r="18" ht="22" customHeight="1" spans="1:6">
      <c r="A18" s="11">
        <v>15</v>
      </c>
      <c r="B18" s="15" t="s">
        <v>334</v>
      </c>
      <c r="C18" s="15" t="s">
        <v>347</v>
      </c>
      <c r="D18" s="13" t="s">
        <v>38</v>
      </c>
      <c r="E18" s="17">
        <v>110.6071</v>
      </c>
      <c r="F18" s="7"/>
    </row>
    <row r="19" ht="22" customHeight="1" spans="1:6">
      <c r="A19" s="11">
        <v>16</v>
      </c>
      <c r="B19" s="15" t="s">
        <v>334</v>
      </c>
      <c r="C19" s="15" t="s">
        <v>335</v>
      </c>
      <c r="D19" s="13" t="s">
        <v>38</v>
      </c>
      <c r="E19" s="17">
        <v>11.2888</v>
      </c>
      <c r="F19" s="7"/>
    </row>
    <row r="20" ht="22" customHeight="1" spans="1:6">
      <c r="A20" s="11">
        <v>17</v>
      </c>
      <c r="B20" s="15" t="s">
        <v>348</v>
      </c>
      <c r="C20" s="15" t="s">
        <v>349</v>
      </c>
      <c r="D20" s="13" t="s">
        <v>38</v>
      </c>
      <c r="E20" s="17">
        <v>3.3655</v>
      </c>
      <c r="F20" s="7"/>
    </row>
    <row r="21" ht="22" customHeight="1" spans="1:6">
      <c r="A21" s="11">
        <v>18</v>
      </c>
      <c r="B21" s="15" t="s">
        <v>350</v>
      </c>
      <c r="C21" s="15" t="s">
        <v>351</v>
      </c>
      <c r="D21" s="13" t="s">
        <v>38</v>
      </c>
      <c r="E21" s="17">
        <v>185.4425</v>
      </c>
      <c r="F21" s="7"/>
    </row>
    <row r="22" ht="22" customHeight="1" spans="1:6">
      <c r="A22" s="11">
        <v>19</v>
      </c>
      <c r="B22" s="15" t="s">
        <v>352</v>
      </c>
      <c r="C22" s="15" t="s">
        <v>353</v>
      </c>
      <c r="D22" s="13" t="s">
        <v>38</v>
      </c>
      <c r="E22" s="17">
        <v>2.02</v>
      </c>
      <c r="F22" s="7"/>
    </row>
    <row r="23" ht="22" customHeight="1" spans="1:6">
      <c r="A23" s="11">
        <v>20</v>
      </c>
      <c r="B23" s="15" t="s">
        <v>354</v>
      </c>
      <c r="C23" s="15" t="s">
        <v>355</v>
      </c>
      <c r="D23" s="13" t="s">
        <v>38</v>
      </c>
      <c r="E23" s="17">
        <v>17.3015</v>
      </c>
      <c r="F23" s="7"/>
    </row>
    <row r="24" ht="22" customHeight="1" spans="1:6">
      <c r="A24" s="11">
        <v>21</v>
      </c>
      <c r="B24" s="15" t="s">
        <v>354</v>
      </c>
      <c r="C24" s="15" t="s">
        <v>356</v>
      </c>
      <c r="D24" s="13" t="s">
        <v>38</v>
      </c>
      <c r="E24" s="17">
        <v>5.6957</v>
      </c>
      <c r="F24" s="7"/>
    </row>
    <row r="25" ht="22" customHeight="1" spans="1:6">
      <c r="A25" s="11">
        <v>22</v>
      </c>
      <c r="B25" s="15" t="s">
        <v>357</v>
      </c>
      <c r="C25" s="13" t="s">
        <v>358</v>
      </c>
      <c r="D25" s="13" t="s">
        <v>31</v>
      </c>
      <c r="E25" s="17">
        <v>581.204</v>
      </c>
      <c r="F25" s="7"/>
    </row>
    <row r="26" ht="22" customHeight="1" spans="1:6">
      <c r="A26" s="11">
        <v>23</v>
      </c>
      <c r="B26" s="15" t="s">
        <v>359</v>
      </c>
      <c r="C26" s="13" t="s">
        <v>360</v>
      </c>
      <c r="D26" s="13" t="s">
        <v>31</v>
      </c>
      <c r="E26" s="17">
        <v>236.8878</v>
      </c>
      <c r="F26" s="7"/>
    </row>
    <row r="27" ht="22" customHeight="1" spans="1:6">
      <c r="A27" s="11">
        <v>24</v>
      </c>
      <c r="B27" s="15" t="s">
        <v>361</v>
      </c>
      <c r="C27" s="13" t="s">
        <v>360</v>
      </c>
      <c r="D27" s="13" t="s">
        <v>31</v>
      </c>
      <c r="E27" s="17">
        <v>53.6485</v>
      </c>
      <c r="F27" s="7"/>
    </row>
    <row r="28" ht="22" customHeight="1" spans="1:6">
      <c r="A28" s="11">
        <v>25</v>
      </c>
      <c r="B28" s="15" t="s">
        <v>361</v>
      </c>
      <c r="C28" s="13" t="s">
        <v>360</v>
      </c>
      <c r="D28" s="13" t="s">
        <v>31</v>
      </c>
      <c r="E28" s="17">
        <v>13.728</v>
      </c>
      <c r="F28" s="7"/>
    </row>
    <row r="29" ht="22" customHeight="1" spans="1:6">
      <c r="A29" s="11">
        <v>26</v>
      </c>
      <c r="B29" s="15" t="s">
        <v>362</v>
      </c>
      <c r="C29" s="13"/>
      <c r="D29" s="13" t="s">
        <v>31</v>
      </c>
      <c r="E29" s="17">
        <v>34.331</v>
      </c>
      <c r="F29" s="7"/>
    </row>
    <row r="30" ht="22" customHeight="1" spans="1:6">
      <c r="A30" s="11">
        <v>27</v>
      </c>
      <c r="B30" s="15" t="s">
        <v>363</v>
      </c>
      <c r="C30" s="13" t="s">
        <v>364</v>
      </c>
      <c r="D30" s="13" t="s">
        <v>31</v>
      </c>
      <c r="E30" s="17">
        <v>22.0104</v>
      </c>
      <c r="F30" s="7"/>
    </row>
    <row r="31" ht="22" customHeight="1" spans="1:6">
      <c r="A31" s="11">
        <v>28</v>
      </c>
      <c r="B31" s="15" t="s">
        <v>365</v>
      </c>
      <c r="C31" s="13" t="s">
        <v>366</v>
      </c>
      <c r="D31" s="13" t="s">
        <v>367</v>
      </c>
      <c r="E31" s="17">
        <v>8.4928</v>
      </c>
      <c r="F31" s="7"/>
    </row>
    <row r="32" ht="22" customHeight="1" spans="1:6">
      <c r="A32" s="11">
        <v>29</v>
      </c>
      <c r="B32" s="15" t="s">
        <v>368</v>
      </c>
      <c r="C32" s="13" t="s">
        <v>369</v>
      </c>
      <c r="D32" s="13" t="s">
        <v>367</v>
      </c>
      <c r="E32" s="17">
        <v>3.6385</v>
      </c>
      <c r="F32" s="7"/>
    </row>
    <row r="33" ht="22" customHeight="1" spans="1:6">
      <c r="A33" s="11">
        <v>30</v>
      </c>
      <c r="B33" s="15" t="s">
        <v>368</v>
      </c>
      <c r="C33" s="13" t="s">
        <v>370</v>
      </c>
      <c r="D33" s="13" t="s">
        <v>367</v>
      </c>
      <c r="E33" s="17">
        <v>1.2188</v>
      </c>
      <c r="F33" s="7"/>
    </row>
    <row r="34" ht="22" customHeight="1" spans="1:6">
      <c r="A34" s="11">
        <v>31</v>
      </c>
      <c r="B34" s="15" t="s">
        <v>371</v>
      </c>
      <c r="C34" s="13" t="s">
        <v>372</v>
      </c>
      <c r="D34" s="13" t="s">
        <v>234</v>
      </c>
      <c r="E34" s="17">
        <v>104.2202</v>
      </c>
      <c r="F34" s="7"/>
    </row>
    <row r="35" ht="22" customHeight="1" spans="1:6">
      <c r="A35" s="11">
        <v>32</v>
      </c>
      <c r="B35" s="15" t="s">
        <v>373</v>
      </c>
      <c r="C35" s="13" t="s">
        <v>374</v>
      </c>
      <c r="D35" s="13" t="s">
        <v>118</v>
      </c>
      <c r="E35" s="17">
        <v>3.2213</v>
      </c>
      <c r="F35" s="7"/>
    </row>
    <row r="36" ht="22" customHeight="1" spans="1:6">
      <c r="A36" s="11">
        <v>33</v>
      </c>
      <c r="B36" s="15" t="s">
        <v>375</v>
      </c>
      <c r="C36" s="13" t="s">
        <v>376</v>
      </c>
      <c r="D36" s="13" t="s">
        <v>118</v>
      </c>
      <c r="E36" s="17">
        <v>1.2507</v>
      </c>
      <c r="F36" s="7"/>
    </row>
    <row r="37" ht="22" customHeight="1" spans="1:6">
      <c r="A37" s="11">
        <v>34</v>
      </c>
      <c r="B37" s="15" t="s">
        <v>375</v>
      </c>
      <c r="C37" s="13" t="s">
        <v>377</v>
      </c>
      <c r="D37" s="13" t="s">
        <v>118</v>
      </c>
      <c r="E37" s="17">
        <v>1.7706</v>
      </c>
      <c r="F37" s="7"/>
    </row>
    <row r="38" ht="22" customHeight="1" spans="1:6">
      <c r="A38" s="11">
        <v>35</v>
      </c>
      <c r="B38" s="15" t="s">
        <v>375</v>
      </c>
      <c r="C38" s="13" t="s">
        <v>378</v>
      </c>
      <c r="D38" s="13" t="s">
        <v>118</v>
      </c>
      <c r="E38" s="16">
        <v>0.3237</v>
      </c>
      <c r="F38" s="7"/>
    </row>
    <row r="39" ht="22" customHeight="1" spans="1:6">
      <c r="A39" s="11">
        <v>36</v>
      </c>
      <c r="B39" s="15" t="s">
        <v>375</v>
      </c>
      <c r="C39" s="13" t="s">
        <v>379</v>
      </c>
      <c r="D39" s="13" t="s">
        <v>118</v>
      </c>
      <c r="E39" s="17">
        <v>1.6215</v>
      </c>
      <c r="F39" s="7"/>
    </row>
    <row r="40" ht="22" customHeight="1" spans="1:6">
      <c r="A40" s="11">
        <v>37</v>
      </c>
      <c r="B40" s="15" t="s">
        <v>380</v>
      </c>
      <c r="C40" s="13" t="s">
        <v>381</v>
      </c>
      <c r="D40" s="13" t="s">
        <v>118</v>
      </c>
      <c r="E40" s="17">
        <v>3.0835</v>
      </c>
      <c r="F40" s="7"/>
    </row>
    <row r="41" ht="22" customHeight="1" spans="1:6">
      <c r="A41" s="11">
        <v>38</v>
      </c>
      <c r="B41" s="15" t="s">
        <v>382</v>
      </c>
      <c r="C41" s="13" t="s">
        <v>383</v>
      </c>
      <c r="D41" s="13" t="s">
        <v>31</v>
      </c>
      <c r="E41" s="17">
        <v>22.1093</v>
      </c>
      <c r="F41" s="7"/>
    </row>
    <row r="42" ht="22" customHeight="1" spans="1:6">
      <c r="A42" s="11">
        <v>39</v>
      </c>
      <c r="B42" s="15" t="s">
        <v>384</v>
      </c>
      <c r="C42" s="13" t="s">
        <v>383</v>
      </c>
      <c r="D42" s="13" t="s">
        <v>31</v>
      </c>
      <c r="E42" s="17">
        <v>37.6688</v>
      </c>
      <c r="F42" s="7"/>
    </row>
    <row r="43" ht="22" customHeight="1" spans="1:6">
      <c r="A43" s="11">
        <v>40</v>
      </c>
      <c r="B43" s="15" t="s">
        <v>385</v>
      </c>
      <c r="C43" s="13" t="s">
        <v>383</v>
      </c>
      <c r="D43" s="13" t="s">
        <v>31</v>
      </c>
      <c r="E43" s="17">
        <v>644.2125</v>
      </c>
      <c r="F43" s="7"/>
    </row>
    <row r="44" ht="22" customHeight="1" spans="1:6">
      <c r="A44" s="11">
        <v>41</v>
      </c>
      <c r="B44" s="15" t="s">
        <v>386</v>
      </c>
      <c r="C44" s="13"/>
      <c r="D44" s="13" t="s">
        <v>387</v>
      </c>
      <c r="E44" s="17">
        <v>117.3</v>
      </c>
      <c r="F44" s="7"/>
    </row>
    <row r="45" ht="22" customHeight="1" spans="1:6">
      <c r="A45" s="11">
        <v>42</v>
      </c>
      <c r="B45" s="11" t="s">
        <v>388</v>
      </c>
      <c r="C45" s="11"/>
      <c r="D45" s="11" t="s">
        <v>31</v>
      </c>
      <c r="E45" s="18">
        <v>40.0044</v>
      </c>
      <c r="F45" s="7"/>
    </row>
    <row r="46" ht="22" customHeight="1" spans="1:6">
      <c r="A46" s="11">
        <v>43</v>
      </c>
      <c r="B46" s="11" t="s">
        <v>389</v>
      </c>
      <c r="C46" s="11" t="s">
        <v>390</v>
      </c>
      <c r="D46" s="11" t="s">
        <v>31</v>
      </c>
      <c r="E46" s="18">
        <v>150.705</v>
      </c>
      <c r="F46" s="7"/>
    </row>
    <row r="47" ht="22" customHeight="1" spans="1:6">
      <c r="A47" s="11">
        <v>44</v>
      </c>
      <c r="B47" s="11" t="s">
        <v>391</v>
      </c>
      <c r="C47" s="11" t="s">
        <v>392</v>
      </c>
      <c r="D47" s="11" t="s">
        <v>31</v>
      </c>
      <c r="E47" s="18">
        <v>709.8735</v>
      </c>
      <c r="F47" s="7"/>
    </row>
    <row r="48" ht="22" customHeight="1" spans="1:6">
      <c r="A48" s="11">
        <v>45</v>
      </c>
      <c r="B48" s="11" t="s">
        <v>368</v>
      </c>
      <c r="C48" s="11" t="s">
        <v>393</v>
      </c>
      <c r="D48" s="11" t="s">
        <v>367</v>
      </c>
      <c r="E48" s="18">
        <v>2.3879</v>
      </c>
      <c r="F48" s="7"/>
    </row>
    <row r="49" ht="22" customHeight="1" spans="1:6">
      <c r="A49" s="11">
        <v>46</v>
      </c>
      <c r="B49" s="11" t="s">
        <v>394</v>
      </c>
      <c r="C49" s="11" t="s">
        <v>366</v>
      </c>
      <c r="D49" s="11" t="s">
        <v>367</v>
      </c>
      <c r="E49" s="18">
        <v>4.048</v>
      </c>
      <c r="F49" s="7"/>
    </row>
    <row r="50" ht="22" customHeight="1" spans="1:6">
      <c r="A50" s="11">
        <v>47</v>
      </c>
      <c r="B50" s="11" t="s">
        <v>395</v>
      </c>
      <c r="C50" s="11" t="s">
        <v>366</v>
      </c>
      <c r="D50" s="11" t="s">
        <v>367</v>
      </c>
      <c r="E50" s="18">
        <v>11.7558</v>
      </c>
      <c r="F50" s="7"/>
    </row>
    <row r="51" ht="22" customHeight="1" spans="1:6">
      <c r="A51" s="11">
        <v>48</v>
      </c>
      <c r="B51" s="11" t="s">
        <v>396</v>
      </c>
      <c r="C51" s="11" t="s">
        <v>397</v>
      </c>
      <c r="D51" s="11" t="s">
        <v>31</v>
      </c>
      <c r="E51" s="18">
        <v>185.4134</v>
      </c>
      <c r="F51" s="7"/>
    </row>
    <row r="52" ht="22" customHeight="1" spans="1:6">
      <c r="A52" s="11">
        <v>49</v>
      </c>
      <c r="B52" s="11" t="s">
        <v>398</v>
      </c>
      <c r="C52" s="11" t="s">
        <v>399</v>
      </c>
      <c r="D52" s="11" t="s">
        <v>118</v>
      </c>
      <c r="E52" s="18">
        <v>46.1076</v>
      </c>
      <c r="F52" s="7"/>
    </row>
    <row r="53" ht="22" customHeight="1" spans="1:6">
      <c r="A53" s="11">
        <v>50</v>
      </c>
      <c r="B53" s="11" t="s">
        <v>398</v>
      </c>
      <c r="C53" s="11" t="s">
        <v>400</v>
      </c>
      <c r="D53" s="11" t="s">
        <v>118</v>
      </c>
      <c r="E53" s="18">
        <v>11.5968</v>
      </c>
      <c r="F53" s="7"/>
    </row>
    <row r="54" ht="22" customHeight="1" spans="1:6">
      <c r="A54" s="11">
        <v>51</v>
      </c>
      <c r="B54" s="11" t="s">
        <v>398</v>
      </c>
      <c r="C54" s="11" t="s">
        <v>401</v>
      </c>
      <c r="D54" s="11" t="s">
        <v>118</v>
      </c>
      <c r="E54" s="18">
        <v>0.8959</v>
      </c>
      <c r="F54" s="7"/>
    </row>
    <row r="55" ht="22" customHeight="1" spans="1:6">
      <c r="A55" s="11">
        <v>52</v>
      </c>
      <c r="B55" s="11" t="s">
        <v>402</v>
      </c>
      <c r="C55" s="11" t="s">
        <v>403</v>
      </c>
      <c r="D55" s="11" t="s">
        <v>118</v>
      </c>
      <c r="E55" s="14">
        <v>0.0918</v>
      </c>
      <c r="F55" s="7"/>
    </row>
    <row r="56" ht="22" customHeight="1" spans="1:6">
      <c r="A56" s="11">
        <v>53</v>
      </c>
      <c r="B56" s="11" t="s">
        <v>402</v>
      </c>
      <c r="C56" s="11" t="s">
        <v>400</v>
      </c>
      <c r="D56" s="11" t="s">
        <v>118</v>
      </c>
      <c r="E56" s="18">
        <v>0.664</v>
      </c>
      <c r="F56" s="7"/>
    </row>
    <row r="57" ht="22" customHeight="1" spans="1:6">
      <c r="A57" s="11">
        <v>54</v>
      </c>
      <c r="B57" s="11" t="s">
        <v>404</v>
      </c>
      <c r="C57" s="11"/>
      <c r="D57" s="11" t="s">
        <v>387</v>
      </c>
      <c r="E57" s="18">
        <v>19.4605</v>
      </c>
      <c r="F57" s="7"/>
    </row>
    <row r="58" ht="22" customHeight="1" spans="1:6">
      <c r="A58" s="11">
        <v>55</v>
      </c>
      <c r="B58" s="11" t="s">
        <v>405</v>
      </c>
      <c r="C58" s="11"/>
      <c r="D58" s="11" t="s">
        <v>387</v>
      </c>
      <c r="E58" s="18">
        <v>54.5915</v>
      </c>
      <c r="F58" s="7"/>
    </row>
    <row r="59" ht="22" customHeight="1" spans="1:6">
      <c r="A59" s="11">
        <v>56</v>
      </c>
      <c r="B59" s="11" t="s">
        <v>406</v>
      </c>
      <c r="C59" s="11" t="s">
        <v>407</v>
      </c>
      <c r="D59" s="11" t="s">
        <v>408</v>
      </c>
      <c r="E59" s="18">
        <v>68.9623</v>
      </c>
      <c r="F59" s="7"/>
    </row>
    <row r="60" ht="22" customHeight="1" spans="1:6">
      <c r="A60" s="11">
        <v>57</v>
      </c>
      <c r="B60" s="11" t="s">
        <v>409</v>
      </c>
      <c r="C60" s="11"/>
      <c r="D60" s="11" t="s">
        <v>408</v>
      </c>
      <c r="E60" s="18">
        <v>38.5534</v>
      </c>
      <c r="F60" s="7"/>
    </row>
    <row r="61" ht="22" customHeight="1" spans="1:6">
      <c r="A61" s="11">
        <v>58</v>
      </c>
      <c r="B61" s="11" t="s">
        <v>410</v>
      </c>
      <c r="C61" s="11"/>
      <c r="D61" s="11" t="s">
        <v>387</v>
      </c>
      <c r="E61" s="18">
        <v>786.1384</v>
      </c>
      <c r="F61" s="7"/>
    </row>
    <row r="62" ht="22" customHeight="1" spans="1:6">
      <c r="A62" s="11">
        <v>59</v>
      </c>
      <c r="B62" s="11" t="s">
        <v>411</v>
      </c>
      <c r="C62" s="11" t="s">
        <v>412</v>
      </c>
      <c r="D62" s="11" t="s">
        <v>387</v>
      </c>
      <c r="E62" s="18">
        <v>12074.3514</v>
      </c>
      <c r="F62" s="7"/>
    </row>
    <row r="63" ht="22" customHeight="1" spans="1:6">
      <c r="A63" s="11">
        <v>60</v>
      </c>
      <c r="B63" s="11" t="s">
        <v>413</v>
      </c>
      <c r="C63" s="11" t="s">
        <v>414</v>
      </c>
      <c r="D63" s="11" t="s">
        <v>387</v>
      </c>
      <c r="E63" s="18">
        <v>655.1789</v>
      </c>
      <c r="F63" s="7"/>
    </row>
    <row r="64" ht="22" customHeight="1" spans="1:6">
      <c r="A64" s="11">
        <v>61</v>
      </c>
      <c r="B64" s="11" t="s">
        <v>413</v>
      </c>
      <c r="C64" s="11" t="s">
        <v>415</v>
      </c>
      <c r="D64" s="11" t="s">
        <v>387</v>
      </c>
      <c r="E64" s="18">
        <v>20.7086</v>
      </c>
      <c r="F64" s="7"/>
    </row>
    <row r="65" ht="22" customHeight="1" spans="1:6">
      <c r="A65" s="11">
        <v>62</v>
      </c>
      <c r="B65" s="11" t="s">
        <v>416</v>
      </c>
      <c r="C65" s="11" t="s">
        <v>417</v>
      </c>
      <c r="D65" s="11" t="s">
        <v>118</v>
      </c>
      <c r="E65" s="18">
        <v>1.5115</v>
      </c>
      <c r="F65" s="7"/>
    </row>
    <row r="66" ht="22" customHeight="1" spans="1:6">
      <c r="A66" s="11">
        <v>63</v>
      </c>
      <c r="B66" s="11" t="s">
        <v>359</v>
      </c>
      <c r="C66" s="11" t="s">
        <v>418</v>
      </c>
      <c r="D66" s="11" t="s">
        <v>31</v>
      </c>
      <c r="E66" s="18">
        <v>440.5348</v>
      </c>
      <c r="F66" s="7"/>
    </row>
    <row r="67" ht="22" customHeight="1" spans="1:6">
      <c r="A67" s="11">
        <v>64</v>
      </c>
      <c r="B67" s="11" t="s">
        <v>419</v>
      </c>
      <c r="C67" s="11"/>
      <c r="D67" s="11" t="s">
        <v>31</v>
      </c>
      <c r="E67" s="18">
        <v>743.677</v>
      </c>
      <c r="F67" s="7"/>
    </row>
    <row r="68" ht="22" customHeight="1" spans="1:6">
      <c r="A68" s="11">
        <v>65</v>
      </c>
      <c r="B68" s="11" t="s">
        <v>388</v>
      </c>
      <c r="C68" s="11"/>
      <c r="D68" s="11" t="s">
        <v>31</v>
      </c>
      <c r="E68" s="18">
        <v>5.2056</v>
      </c>
      <c r="F68" s="7"/>
    </row>
    <row r="69" ht="22" customHeight="1" spans="1:6">
      <c r="A69" s="11">
        <v>66</v>
      </c>
      <c r="B69" s="11" t="s">
        <v>420</v>
      </c>
      <c r="C69" s="11"/>
      <c r="D69" s="11" t="s">
        <v>387</v>
      </c>
      <c r="E69" s="18">
        <v>1283.436</v>
      </c>
      <c r="F69" s="7"/>
    </row>
    <row r="70" ht="22" customHeight="1" spans="1:6">
      <c r="A70" s="11">
        <v>67</v>
      </c>
      <c r="B70" s="11" t="s">
        <v>421</v>
      </c>
      <c r="C70" s="11"/>
      <c r="D70" s="11" t="s">
        <v>387</v>
      </c>
      <c r="E70" s="18">
        <v>641.6013</v>
      </c>
      <c r="F70" s="7"/>
    </row>
    <row r="71" ht="22" customHeight="1" spans="1:6">
      <c r="A71" s="11">
        <v>68</v>
      </c>
      <c r="B71" s="11" t="s">
        <v>422</v>
      </c>
      <c r="C71" s="11" t="s">
        <v>423</v>
      </c>
      <c r="D71" s="11" t="s">
        <v>31</v>
      </c>
      <c r="E71" s="18">
        <v>10.3</v>
      </c>
      <c r="F71" s="7"/>
    </row>
    <row r="72" ht="22" customHeight="1" spans="1:6">
      <c r="A72" s="11">
        <v>69</v>
      </c>
      <c r="B72" s="11" t="s">
        <v>424</v>
      </c>
      <c r="C72" s="11"/>
      <c r="D72" s="11" t="s">
        <v>425</v>
      </c>
      <c r="E72" s="18">
        <v>264.1248</v>
      </c>
      <c r="F72" s="7"/>
    </row>
    <row r="73" ht="22" customHeight="1" spans="1:6">
      <c r="A73" s="11">
        <v>70</v>
      </c>
      <c r="B73" s="11" t="s">
        <v>426</v>
      </c>
      <c r="C73" s="11" t="s">
        <v>358</v>
      </c>
      <c r="D73" s="11" t="s">
        <v>31</v>
      </c>
      <c r="E73" s="18">
        <v>19.2021</v>
      </c>
      <c r="F73" s="7"/>
    </row>
    <row r="74" ht="22" customHeight="1" spans="1:6">
      <c r="A74" s="11">
        <v>71</v>
      </c>
      <c r="B74" s="11" t="s">
        <v>427</v>
      </c>
      <c r="C74" s="11" t="s">
        <v>358</v>
      </c>
      <c r="D74" s="11" t="s">
        <v>31</v>
      </c>
      <c r="E74" s="18">
        <v>24.3051</v>
      </c>
      <c r="F74" s="7"/>
    </row>
    <row r="75" ht="22" customHeight="1" spans="1:6">
      <c r="A75" s="11">
        <v>72</v>
      </c>
      <c r="B75" s="11" t="s">
        <v>428</v>
      </c>
      <c r="C75" s="11" t="s">
        <v>358</v>
      </c>
      <c r="D75" s="11" t="s">
        <v>31</v>
      </c>
      <c r="E75" s="18">
        <v>66.5892</v>
      </c>
      <c r="F75" s="7"/>
    </row>
    <row r="76" ht="22" customHeight="1" spans="1:6">
      <c r="A76" s="11">
        <v>73</v>
      </c>
      <c r="B76" s="11" t="s">
        <v>429</v>
      </c>
      <c r="C76" s="11" t="s">
        <v>430</v>
      </c>
      <c r="D76" s="11" t="s">
        <v>31</v>
      </c>
      <c r="E76" s="18">
        <v>1863.5604</v>
      </c>
      <c r="F76" s="7"/>
    </row>
    <row r="77" ht="22" customHeight="1" spans="1:6">
      <c r="A77" s="11">
        <v>74</v>
      </c>
      <c r="B77" s="11" t="s">
        <v>431</v>
      </c>
      <c r="C77" s="11"/>
      <c r="D77" s="11" t="s">
        <v>387</v>
      </c>
      <c r="E77" s="18">
        <v>2.3845</v>
      </c>
      <c r="F77" s="7"/>
    </row>
    <row r="78" ht="22" customHeight="1" spans="1:6">
      <c r="A78" s="11">
        <v>75</v>
      </c>
      <c r="B78" s="11" t="s">
        <v>432</v>
      </c>
      <c r="C78" s="11"/>
      <c r="D78" s="11" t="s">
        <v>387</v>
      </c>
      <c r="E78" s="18">
        <v>3460.044</v>
      </c>
      <c r="F78" s="7"/>
    </row>
    <row r="79" ht="22" customHeight="1" spans="1:6">
      <c r="A79" s="11">
        <v>76</v>
      </c>
      <c r="B79" s="11" t="s">
        <v>433</v>
      </c>
      <c r="C79" s="11" t="s">
        <v>434</v>
      </c>
      <c r="D79" s="11" t="s">
        <v>118</v>
      </c>
      <c r="E79" s="18">
        <v>244.1088</v>
      </c>
      <c r="F79" s="7"/>
    </row>
  </sheetData>
  <mergeCells count="1">
    <mergeCell ref="A1:F1"/>
  </mergeCells>
  <printOptions horizontalCentered="1"/>
  <pageMargins left="0.236111111111111" right="0.236111111111111" top="0.594444444444444" bottom="0.594444444444444" header="0.594444444444444" footer="0.196527777777778"/>
  <pageSetup paperSize="9"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rangeList sheetStid="5" master="" otherUserPermission="visible"/>
  <rangeList sheetStid="1" master="" otherUserPermission="visible"/>
  <rangeList sheetStid="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 </vt:lpstr>
      <vt:lpstr>编制说明</vt:lpstr>
      <vt:lpstr>劳务分包</vt:lpstr>
      <vt:lpstr>甲供材清单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黄惠东</cp:lastModifiedBy>
  <dcterms:created xsi:type="dcterms:W3CDTF">2026-09-23T17:54:00Z</dcterms:created>
  <dcterms:modified xsi:type="dcterms:W3CDTF">2026-10-13T08:05:08Z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63A0B043E9414CA6AB412451971E73DD_13</vt:lpwstr>
  </property>
  <property fmtid="{D5CDD505-2E9C-101B-9397-08002B2CF9AE}" pid="3" name="KSOProductBuildVer">
    <vt:lpwstr>2052-12.1.0.23542</vt:lpwstr>
  </property>
  <property fmtid="{D5CDD505-2E9C-101B-9397-08002B2CF9AE}" pid="4" name="CalculationRule">
    <vt:i4>0</vt:i4>
  </property>
  <property fmtid="{D5CDD505-2E9C-101B-9397-08002B2CF9AE}" pid="5" name="KSOReadingLayout">
    <vt:bool>true</vt:bool>
  </property>
</Properties>
</file>