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868" windowHeight="13380" firstSheet="2" activeTab="3"/>
  </bookViews>
  <sheets>
    <sheet name="封面" sheetId="6" r:id="rId1"/>
    <sheet name="预算说明 " sheetId="4" r:id="rId2"/>
    <sheet name="汇总表" sheetId="5" r:id="rId3"/>
    <sheet name="清单" sheetId="2" r:id="rId4"/>
  </sheets>
  <definedNames>
    <definedName name="_xlnm.Print_Area" localSheetId="3">清单!$A$1:$J$23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<sst xmlns="http://schemas.openxmlformats.org/spreadsheetml/2006/main" count="54" uniqueCount="51">
  <si>
    <t>东莞市石龙镇产业基地配套路网交通综合整治项目(东江慢行道外镇连接线)(一期)——桩基专业分包</t>
  </si>
  <si>
    <t>采 购 控 制 价</t>
  </si>
  <si>
    <t>招  标  人：</t>
  </si>
  <si>
    <t>东莞市城市工程建设集团有限公司</t>
  </si>
  <si>
    <t>编  制  人：</t>
  </si>
  <si>
    <t>编制时间：2026 年  月  日</t>
  </si>
  <si>
    <t>审  核  人：</t>
  </si>
  <si>
    <t>编制说明</t>
  </si>
  <si>
    <t xml:space="preserve">    1、招标范围：东莞市石龙镇产业基地配套路网交通综合整治项目(东江慢行道外镇连接线)(一期)——桩基专业分包</t>
  </si>
  <si>
    <t xml:space="preserve">    2、本项目为单价合同，数量为暂定量。最终结算量以实际使用量为准。</t>
  </si>
  <si>
    <t xml:space="preserve">    3、以询价平均价作为限价。</t>
  </si>
  <si>
    <t>东莞市石龙镇产业基地配套路网交通综合整治项目(东江慢行道外镇连接线)(一期)——桩基专业分包
限价费用汇总表</t>
  </si>
  <si>
    <t>序号</t>
  </si>
  <si>
    <t>费用名称</t>
  </si>
  <si>
    <t>控制价（元）</t>
  </si>
  <si>
    <t>采购限价</t>
  </si>
  <si>
    <t>投标人报价
不含税
（元）</t>
  </si>
  <si>
    <t>投标人报价
含税
（元）</t>
  </si>
  <si>
    <t>备注</t>
  </si>
  <si>
    <t>施工费用</t>
  </si>
  <si>
    <t>汇总报价</t>
  </si>
  <si>
    <t>小写：</t>
  </si>
  <si>
    <t>大写：</t>
  </si>
  <si>
    <t>东莞市石龙镇产业基地配套路网交通综合整治项目（东江慢行道外镇连接线）（一期）——桩基专业分包</t>
  </si>
  <si>
    <t>分部分项清单</t>
  </si>
  <si>
    <t>项目名称</t>
  </si>
  <si>
    <t>项目特征描述</t>
  </si>
  <si>
    <t>计量单位</t>
  </si>
  <si>
    <t>工程量</t>
  </si>
  <si>
    <t>金额（元）</t>
  </si>
  <si>
    <t>施工内容</t>
  </si>
  <si>
    <t>不含税单价</t>
  </si>
  <si>
    <t>合价</t>
  </si>
  <si>
    <t>1</t>
  </si>
  <si>
    <t>型钢桩、钢板桩</t>
  </si>
  <si>
    <t>1.桩长:9m
2.板桩厚度:VI型拉森钢板桩
3.备注:含支撑安、拆
4.符合设计图纸以及施工规范要求</t>
  </si>
  <si>
    <t>t</t>
  </si>
  <si>
    <t>1、包工、包料、包机械、包插拔钢桩
2、包运输、卸货，包场内转运
3、含深化设计、专项施工方案等编制;
4、钢板桩使用时间：3个月（暂定，以现场实际需求为准）</t>
  </si>
  <si>
    <t>2</t>
  </si>
  <si>
    <t>泥浆护壁成孔灌注桩</t>
  </si>
  <si>
    <t>1.桩径:D1000
2.桩长:平均桩长29m
3.成孔方法:钻孔灌注桩
4.钢护筒长度:2m
5.混凝土种类、强度等级:C30水下砼
6.运距:投标人自行考虑
7.包含入岩，选择中风化岩作为桩端持力层,直径1.2m桩基进入最底端持力层不小于3Dm。
8.声测管SCG53x3-QY、20cm橡胶圈、钢筋笼制作安装
9.符合设计图纸以及施工规范要求</t>
  </si>
  <si>
    <t>m</t>
  </si>
  <si>
    <t>1、包工、包料（钢筋、混凝土除外）、包机械
2、包运输、卸货;
3、包入岩、包声测管安装、包橡胶圈安装、包钢筋笼制安、包辅材、包混凝土浇筑
4、含深化设计、专项施工方案等编制;
5、包泥浆、土方外运，运距自行考虑；包工完场清，包由乙方外运后造成的路面泥浆、渣土清理</t>
  </si>
  <si>
    <t>3</t>
  </si>
  <si>
    <t>河道钢围堰</t>
  </si>
  <si>
    <t>1.钢围堰规格、尺寸:围堰直径2.5m,深度7m,壁厚12mm-水上工作</t>
  </si>
  <si>
    <t>1、包工、包料、包机械
2、包运输、卸货，包场内转运
3、含深化设计、专项施工方案等编制;
4、钢围堰使用时间：2个月（暂定，以现场实际需求为准）</t>
  </si>
  <si>
    <t>不含税合计</t>
  </si>
  <si>
    <t>税金（9 %)</t>
  </si>
  <si>
    <t>含税合计</t>
  </si>
  <si>
    <t>注：
1.综合单价包括人工费、辅材费、措施费、机械费、管理费、规费、利润和税金等，同时投标人已充分考虑施工难度、抢工、施工期间各类建材的市场风险和国家政策性调整以及施工条件确定风险系数计入综合单价。
2.计价原则：固定综合单价*实际工程量。
3.配合现场安全文明施工等费用；不另外计取。
4.安全文明施工费、赶工措施费、夜间施工增加费等在综合单价中考虑，不另外计取。
5.安全帽和反光衣费用从当期进度款中扣除。
6.食宿自理，项目不予提供，均在综合单价中考虑。
7.现场用水、用电接驳及费用自行解决，结算中不另行扣除。
8.本工程钢筋、混凝土为甲供材，甲供材保管费在综合单价中考虑，不另外计取。
9.综合单价包含机械进出场费用及场内转运费。
10.质量标准：合格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</si>
</sst>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00_ "/>
    <numFmt numFmtId="179" formatCode="[DBNum2][$-804]General"/>
  </numFmts>
  <fonts count="35">
    <font>
      <sz val="9"/>
      <color theme="1"/>
      <name val="??"/>
      <charset val="134"/>
      <scheme val="minor"/>
    </font>
    <font>
      <b/>
      <sz val="16"/>
      <name val="宋体"/>
      <charset val="134"/>
    </font>
    <font>
      <sz val="10"/>
      <name val="宋体"/>
      <charset val="134"/>
    </font>
    <font>
      <sz val="12"/>
      <name val="宋体"/>
      <charset val="134"/>
    </font>
    <font>
      <b/>
      <sz val="12"/>
      <name val="宋体"/>
      <charset val="134"/>
    </font>
    <font>
      <sz val="9"/>
      <name val="宋体"/>
      <charset val="134"/>
    </font>
    <font>
      <sz val="11"/>
      <name val="宋体"/>
      <charset val="134"/>
    </font>
    <font>
      <sz val="12"/>
      <color rgb="FFFF0000"/>
      <name val="宋体"/>
      <charset val="134"/>
    </font>
    <font>
      <sz val="10"/>
      <name val="Arial"/>
      <charset val="0"/>
    </font>
    <font>
      <sz val="18"/>
      <name val="宋体"/>
      <charset val="134"/>
    </font>
    <font>
      <sz val="12"/>
      <color theme="1"/>
      <name val="宋体"/>
      <charset val="134"/>
    </font>
    <font>
      <b/>
      <sz val="18"/>
      <name val="宋体"/>
      <charset val="134"/>
    </font>
    <font>
      <b/>
      <sz val="22"/>
      <name val="宋体"/>
      <charset val="134"/>
    </font>
    <font>
      <b/>
      <sz val="14"/>
      <name val="宋体"/>
      <charset val="134"/>
    </font>
    <font>
      <sz val="14"/>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medium">
        <color auto="1"/>
      </left>
      <right style="thin">
        <color indexed="8"/>
      </right>
      <top style="medium">
        <color auto="1"/>
      </top>
      <bottom style="thin">
        <color indexed="8"/>
      </bottom>
      <diagonal/>
    </border>
    <border>
      <left style="thin">
        <color indexed="8"/>
      </left>
      <right style="thin">
        <color indexed="8"/>
      </right>
      <top style="medium">
        <color auto="1"/>
      </top>
      <bottom style="thin">
        <color indexed="8"/>
      </bottom>
      <diagonal/>
    </border>
    <border>
      <left style="thin">
        <color indexed="8"/>
      </left>
      <right/>
      <top style="medium">
        <color auto="1"/>
      </top>
      <bottom style="thin">
        <color indexed="8"/>
      </bottom>
      <diagonal/>
    </border>
    <border>
      <left style="thin">
        <color auto="1"/>
      </left>
      <right style="medium">
        <color auto="1"/>
      </right>
      <top style="medium">
        <color auto="1"/>
      </top>
      <bottom/>
      <diagonal/>
    </border>
    <border>
      <left style="medium">
        <color auto="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bottom style="thin">
        <color auto="1"/>
      </bottom>
      <diagonal/>
    </border>
    <border>
      <left style="thin">
        <color indexed="8"/>
      </left>
      <right style="medium">
        <color auto="1"/>
      </right>
      <top style="thin">
        <color indexed="8"/>
      </top>
      <bottom style="thin">
        <color indexed="8"/>
      </bottom>
      <diagonal/>
    </border>
    <border>
      <left style="medium">
        <color auto="1"/>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top style="thin">
        <color indexed="8"/>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indexed="8"/>
      </top>
      <bottom style="medium">
        <color auto="1"/>
      </bottom>
      <diagonal/>
    </border>
    <border>
      <left style="thin">
        <color auto="1"/>
      </left>
      <right style="thin">
        <color auto="1"/>
      </right>
      <top style="thin">
        <color indexed="8"/>
      </top>
      <bottom style="medium">
        <color auto="1"/>
      </bottom>
      <diagonal/>
    </border>
    <border>
      <left style="thin">
        <color auto="1"/>
      </left>
      <right/>
      <top style="thin">
        <color indexed="8"/>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thin">
        <color indexed="8"/>
      </bottom>
      <diagonal/>
    </border>
    <border>
      <left/>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3" borderId="30"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1" applyNumberFormat="0" applyFill="0" applyAlignment="0" applyProtection="0">
      <alignment vertical="center"/>
    </xf>
    <xf numFmtId="0" fontId="22" fillId="0" borderId="31" applyNumberFormat="0" applyFill="0" applyAlignment="0" applyProtection="0">
      <alignment vertical="center"/>
    </xf>
    <xf numFmtId="0" fontId="23" fillId="0" borderId="32" applyNumberFormat="0" applyFill="0" applyAlignment="0" applyProtection="0">
      <alignment vertical="center"/>
    </xf>
    <xf numFmtId="0" fontId="23" fillId="0" borderId="0" applyNumberFormat="0" applyFill="0" applyBorder="0" applyAlignment="0" applyProtection="0">
      <alignment vertical="center"/>
    </xf>
    <xf numFmtId="0" fontId="24" fillId="4" borderId="33" applyNumberFormat="0" applyAlignment="0" applyProtection="0">
      <alignment vertical="center"/>
    </xf>
    <xf numFmtId="0" fontId="25" fillId="5" borderId="34" applyNumberFormat="0" applyAlignment="0" applyProtection="0">
      <alignment vertical="center"/>
    </xf>
    <xf numFmtId="0" fontId="26" fillId="5" borderId="33" applyNumberFormat="0" applyAlignment="0" applyProtection="0">
      <alignment vertical="center"/>
    </xf>
    <xf numFmtId="0" fontId="27" fillId="6" borderId="35" applyNumberFormat="0" applyAlignment="0" applyProtection="0">
      <alignment vertical="center"/>
    </xf>
    <xf numFmtId="0" fontId="28" fillId="0" borderId="36" applyNumberFormat="0" applyFill="0" applyAlignment="0" applyProtection="0">
      <alignment vertical="center"/>
    </xf>
    <xf numFmtId="0" fontId="29" fillId="0" borderId="37"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0" fillId="0" borderId="0"/>
  </cellStyleXfs>
  <cellXfs count="72">
    <xf numFmtId="0" fontId="0" fillId="0" borderId="0" xfId="49"/>
    <xf numFmtId="0" fontId="1" fillId="2" borderId="0" xfId="49" applyFont="1" applyFill="1" applyAlignment="1">
      <alignment horizontal="center" vertical="center" wrapText="1"/>
    </xf>
    <xf numFmtId="0" fontId="2" fillId="2" borderId="1" xfId="49" applyFont="1" applyFill="1" applyBorder="1" applyAlignment="1">
      <alignment horizontal="center" vertical="center" wrapText="1"/>
    </xf>
    <xf numFmtId="0" fontId="2" fillId="2" borderId="2" xfId="49" applyFont="1" applyFill="1" applyBorder="1" applyAlignment="1">
      <alignment horizontal="center" vertical="center" wrapText="1"/>
    </xf>
    <xf numFmtId="0" fontId="2" fillId="2" borderId="3" xfId="49" applyFont="1" applyFill="1" applyBorder="1" applyAlignment="1">
      <alignment horizontal="center" vertical="center" wrapText="1"/>
    </xf>
    <xf numFmtId="0" fontId="0" fillId="0" borderId="4" xfId="49" applyBorder="1" applyAlignment="1">
      <alignment horizontal="center" vertical="center"/>
    </xf>
    <xf numFmtId="0" fontId="2" fillId="2" borderId="5" xfId="49" applyFont="1" applyFill="1" applyBorder="1" applyAlignment="1">
      <alignment horizontal="center" vertical="center" wrapText="1"/>
    </xf>
    <xf numFmtId="0" fontId="2" fillId="2" borderId="6" xfId="49" applyFont="1" applyFill="1" applyBorder="1" applyAlignment="1">
      <alignment horizontal="center" vertical="center" wrapText="1"/>
    </xf>
    <xf numFmtId="0" fontId="2" fillId="2" borderId="7" xfId="49" applyFont="1" applyFill="1" applyBorder="1" applyAlignment="1">
      <alignment horizontal="center" vertical="center" wrapText="1"/>
    </xf>
    <xf numFmtId="0" fontId="0" fillId="0" borderId="8" xfId="49" applyBorder="1" applyAlignment="1">
      <alignment horizontal="center" vertical="center"/>
    </xf>
    <xf numFmtId="0" fontId="2" fillId="2" borderId="6" xfId="49" applyFont="1" applyFill="1" applyBorder="1" applyAlignment="1">
      <alignment horizontal="left" vertical="center" wrapText="1"/>
    </xf>
    <xf numFmtId="0" fontId="2" fillId="2" borderId="6" xfId="49" applyFont="1" applyFill="1" applyBorder="1" applyAlignment="1">
      <alignment horizontal="right" vertical="center" wrapText="1"/>
    </xf>
    <xf numFmtId="176" fontId="2" fillId="2" borderId="6" xfId="49" applyNumberFormat="1" applyFont="1" applyFill="1" applyBorder="1" applyAlignment="1">
      <alignment horizontal="right" vertical="center" wrapText="1"/>
    </xf>
    <xf numFmtId="176" fontId="2" fillId="2" borderId="7" xfId="49" applyNumberFormat="1" applyFont="1" applyFill="1" applyBorder="1" applyAlignment="1">
      <alignment horizontal="center" vertical="center" wrapText="1"/>
    </xf>
    <xf numFmtId="0" fontId="2" fillId="2" borderId="9" xfId="49" applyFont="1" applyFill="1" applyBorder="1" applyAlignment="1">
      <alignment horizontal="left" vertical="center" wrapText="1"/>
    </xf>
    <xf numFmtId="0" fontId="2" fillId="2" borderId="10" xfId="49" applyFont="1" applyFill="1" applyBorder="1" applyAlignment="1">
      <alignment horizontal="center" vertical="center" wrapText="1"/>
    </xf>
    <xf numFmtId="0" fontId="2" fillId="2" borderId="11" xfId="49" applyFont="1" applyFill="1" applyBorder="1" applyAlignment="1">
      <alignment horizontal="center" vertical="center" wrapText="1"/>
    </xf>
    <xf numFmtId="176" fontId="2" fillId="2" borderId="12" xfId="49" applyNumberFormat="1" applyFont="1" applyFill="1" applyBorder="1" applyAlignment="1">
      <alignment horizontal="center" vertical="center" wrapText="1"/>
    </xf>
    <xf numFmtId="0" fontId="0" fillId="0" borderId="13" xfId="49" applyBorder="1"/>
    <xf numFmtId="0" fontId="2" fillId="2" borderId="14" xfId="49" applyFont="1" applyFill="1" applyBorder="1" applyAlignment="1">
      <alignment horizontal="center" vertical="center" wrapText="1"/>
    </xf>
    <xf numFmtId="0" fontId="2" fillId="2" borderId="15" xfId="49" applyFont="1" applyFill="1" applyBorder="1" applyAlignment="1">
      <alignment horizontal="center" vertical="center" wrapText="1"/>
    </xf>
    <xf numFmtId="176" fontId="2" fillId="2" borderId="16" xfId="49" applyNumberFormat="1" applyFont="1" applyFill="1" applyBorder="1" applyAlignment="1">
      <alignment horizontal="center" vertical="center" wrapText="1"/>
    </xf>
    <xf numFmtId="0" fontId="0" fillId="0" borderId="17" xfId="49" applyBorder="1"/>
    <xf numFmtId="0" fontId="0" fillId="0" borderId="0" xfId="0" applyAlignment="1">
      <alignment horizontal="left" vertical="center" wrapText="1"/>
    </xf>
    <xf numFmtId="0" fontId="0" fillId="0" borderId="0" xfId="0" applyAlignment="1">
      <alignment horizontal="left" vertical="center"/>
    </xf>
    <xf numFmtId="0" fontId="3" fillId="0" borderId="0" xfId="0" applyFont="1" applyFill="1" applyBorder="1" applyAlignment="1">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177" fontId="1" fillId="0" borderId="0" xfId="0" applyNumberFormat="1" applyFont="1" applyFill="1" applyBorder="1" applyAlignment="1">
      <alignment horizontal="center" vertical="center"/>
    </xf>
    <xf numFmtId="0" fontId="4" fillId="0" borderId="18" xfId="0" applyFont="1" applyFill="1" applyBorder="1" applyAlignment="1">
      <alignment horizontal="center" vertical="center"/>
    </xf>
    <xf numFmtId="177" fontId="4" fillId="0" borderId="18" xfId="0" applyNumberFormat="1" applyFont="1" applyFill="1" applyBorder="1" applyAlignment="1">
      <alignment horizontal="center" vertical="center" wrapText="1"/>
    </xf>
    <xf numFmtId="0" fontId="4" fillId="0" borderId="18" xfId="0" applyFont="1" applyFill="1" applyBorder="1" applyAlignment="1">
      <alignment horizontal="center" vertical="center" wrapText="1"/>
    </xf>
    <xf numFmtId="0" fontId="3" fillId="0" borderId="18" xfId="0" applyFont="1" applyFill="1" applyBorder="1" applyAlignment="1">
      <alignment horizontal="center" vertical="center"/>
    </xf>
    <xf numFmtId="178" fontId="3" fillId="0" borderId="18" xfId="0" applyNumberFormat="1" applyFont="1" applyFill="1" applyBorder="1" applyAlignment="1">
      <alignment vertical="center"/>
    </xf>
    <xf numFmtId="0" fontId="5" fillId="0" borderId="18" xfId="0" applyFont="1" applyFill="1" applyBorder="1" applyAlignment="1">
      <alignment vertical="center"/>
    </xf>
    <xf numFmtId="0" fontId="4" fillId="0" borderId="19"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21" xfId="0" applyFont="1" applyFill="1" applyBorder="1" applyAlignment="1">
      <alignment horizontal="center" vertical="center"/>
    </xf>
    <xf numFmtId="177" fontId="3" fillId="0" borderId="18" xfId="0" applyNumberFormat="1" applyFont="1" applyFill="1" applyBorder="1" applyAlignment="1">
      <alignment vertical="center"/>
    </xf>
    <xf numFmtId="178" fontId="3" fillId="0" borderId="22" xfId="0" applyNumberFormat="1" applyFont="1" applyFill="1" applyBorder="1" applyAlignment="1">
      <alignment horizontal="center" vertical="center"/>
    </xf>
    <xf numFmtId="178" fontId="3" fillId="0" borderId="23" xfId="0" applyNumberFormat="1" applyFont="1" applyFill="1" applyBorder="1" applyAlignment="1">
      <alignment horizontal="center" vertical="center"/>
    </xf>
    <xf numFmtId="178" fontId="3" fillId="0" borderId="24" xfId="0" applyNumberFormat="1" applyFont="1" applyFill="1" applyBorder="1" applyAlignment="1">
      <alignment horizontal="center" vertical="center"/>
    </xf>
    <xf numFmtId="0" fontId="4" fillId="0" borderId="25"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27" xfId="0" applyFont="1" applyFill="1" applyBorder="1" applyAlignment="1">
      <alignment horizontal="center" vertical="center"/>
    </xf>
    <xf numFmtId="179" fontId="6" fillId="0" borderId="22" xfId="0" applyNumberFormat="1" applyFont="1" applyFill="1" applyBorder="1" applyAlignment="1">
      <alignment horizontal="center" vertical="center"/>
    </xf>
    <xf numFmtId="179" fontId="6" fillId="0" borderId="23" xfId="0" applyNumberFormat="1" applyFont="1" applyFill="1" applyBorder="1" applyAlignment="1">
      <alignment horizontal="center" vertical="center"/>
    </xf>
    <xf numFmtId="179" fontId="6" fillId="0" borderId="24" xfId="0" applyNumberFormat="1" applyFont="1" applyFill="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left" vertical="center"/>
    </xf>
    <xf numFmtId="0" fontId="8" fillId="0" borderId="0" xfId="0" applyFont="1" applyFill="1" applyBorder="1" applyAlignment="1"/>
    <xf numFmtId="0" fontId="0" fillId="0" borderId="0" xfId="0" applyFont="1" applyFill="1" applyBorder="1" applyAlignment="1"/>
    <xf numFmtId="0" fontId="9" fillId="0" borderId="0" xfId="0" applyFont="1" applyFill="1" applyBorder="1" applyAlignment="1">
      <alignment horizontal="center" vertical="center"/>
    </xf>
    <xf numFmtId="0" fontId="3"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0" fillId="0" borderId="0" xfId="49" applyFont="1" applyFill="1" applyAlignment="1"/>
    <xf numFmtId="0" fontId="11" fillId="2" borderId="0" xfId="49" applyFont="1" applyFill="1" applyAlignment="1">
      <alignment horizontal="center" wrapText="1"/>
    </xf>
    <xf numFmtId="0" fontId="12" fillId="2" borderId="0" xfId="49" applyFont="1" applyFill="1" applyAlignment="1">
      <alignment horizontal="center" wrapText="1"/>
    </xf>
    <xf numFmtId="0" fontId="12" fillId="2" borderId="0" xfId="49" applyFont="1" applyFill="1" applyAlignment="1">
      <alignment wrapText="1"/>
    </xf>
    <xf numFmtId="0" fontId="13" fillId="2" borderId="0" xfId="49" applyFont="1" applyFill="1" applyAlignment="1">
      <alignment horizontal="center" wrapText="1"/>
    </xf>
    <xf numFmtId="0" fontId="14" fillId="2" borderId="28" xfId="49" applyFont="1" applyFill="1" applyBorder="1" applyAlignment="1">
      <alignment horizontal="center" wrapText="1"/>
    </xf>
    <xf numFmtId="0" fontId="13" fillId="2" borderId="0" xfId="49" applyFont="1" applyFill="1" applyAlignment="1">
      <alignment horizontal="right" wrapText="1"/>
    </xf>
    <xf numFmtId="0" fontId="2" fillId="2" borderId="29" xfId="49" applyFont="1" applyFill="1" applyBorder="1" applyAlignment="1">
      <alignment horizontal="center" vertical="top" wrapText="1"/>
    </xf>
    <xf numFmtId="0" fontId="3" fillId="2" borderId="0" xfId="49" applyFont="1" applyFill="1" applyAlignment="1">
      <alignment horizontal="left" wrapText="1"/>
    </xf>
    <xf numFmtId="0" fontId="14" fillId="2" borderId="28" xfId="49" applyFont="1" applyFill="1" applyBorder="1" applyAlignment="1">
      <alignment wrapText="1"/>
    </xf>
    <xf numFmtId="0" fontId="14" fillId="2" borderId="0" xfId="49" applyFont="1" applyFill="1" applyBorder="1" applyAlignment="1">
      <alignment horizontal="left" wrapText="1"/>
    </xf>
    <xf numFmtId="0" fontId="2" fillId="2" borderId="0" xfId="49" applyFont="1" applyFill="1" applyBorder="1" applyAlignment="1">
      <alignment horizontal="center" vertical="top" wrapText="1"/>
    </xf>
    <xf numFmtId="0" fontId="5" fillId="2" borderId="0" xfId="49" applyFont="1" applyFill="1" applyAlignment="1">
      <alignment horizontal="center" vertical="center" wrapText="1"/>
    </xf>
    <xf numFmtId="0" fontId="3" fillId="2" borderId="0" xfId="49" applyFont="1" applyFill="1" applyAlignment="1">
      <alignment vertical="center" wrapText="1"/>
    </xf>
    <xf numFmtId="0" fontId="13" fillId="2" borderId="0" xfId="49" applyFont="1" applyFill="1" applyAlignment="1">
      <alignment horizontal="left" wrapText="1"/>
    </xf>
    <xf numFmtId="0" fontId="5" fillId="2" borderId="0" xfId="49" applyFont="1" applyFill="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
  <sheetViews>
    <sheetView view="pageBreakPreview" zoomScaleNormal="100" workbookViewId="0">
      <selection activeCell="L6" sqref="L6"/>
    </sheetView>
  </sheetViews>
  <sheetFormatPr defaultColWidth="9.75" defaultRowHeight="11.4" outlineLevelCol="4"/>
  <cols>
    <col min="1" max="1" width="8.28125" style="56" customWidth="1"/>
    <col min="2" max="2" width="2.71875" style="56" customWidth="1"/>
    <col min="3" max="3" width="23.4791666666667" style="56" customWidth="1"/>
    <col min="4" max="4" width="24.6041666666667" style="56" customWidth="1"/>
    <col min="5" max="5" width="41.9479166666667" style="56" customWidth="1"/>
    <col min="6" max="16384" width="9.75" style="56"/>
  </cols>
  <sheetData>
    <row r="1" s="56" customFormat="1" ht="127.5" customHeight="1" spans="1:5">
      <c r="A1" s="57" t="s">
        <v>0</v>
      </c>
      <c r="B1" s="57"/>
      <c r="C1" s="57"/>
      <c r="D1" s="57"/>
      <c r="E1" s="57"/>
    </row>
    <row r="2" s="56" customFormat="1" ht="60" customHeight="1" spans="1:5">
      <c r="A2" s="58" t="s">
        <v>1</v>
      </c>
      <c r="B2" s="58"/>
      <c r="C2" s="58"/>
      <c r="D2" s="58"/>
      <c r="E2" s="58"/>
    </row>
    <row r="3" s="56" customFormat="1" ht="75" customHeight="1" spans="1:5">
      <c r="A3" s="59"/>
      <c r="B3" s="60" t="s">
        <v>2</v>
      </c>
      <c r="C3" s="60"/>
      <c r="D3" s="61" t="s">
        <v>3</v>
      </c>
      <c r="E3" s="61"/>
    </row>
    <row r="4" s="56" customFormat="1" ht="65" customHeight="1" spans="1:5">
      <c r="A4" s="59"/>
      <c r="B4" s="62"/>
      <c r="C4" s="62"/>
      <c r="D4" s="63"/>
      <c r="E4" s="63"/>
    </row>
    <row r="5" s="56" customFormat="1" ht="60" customHeight="1" spans="1:5">
      <c r="A5" s="64"/>
      <c r="B5" s="60" t="s">
        <v>4</v>
      </c>
      <c r="C5" s="60"/>
      <c r="D5" s="65"/>
      <c r="E5" s="66" t="s">
        <v>5</v>
      </c>
    </row>
    <row r="6" s="56" customFormat="1" ht="36" customHeight="1" spans="1:5">
      <c r="A6" s="64"/>
      <c r="B6" s="62"/>
      <c r="C6" s="62"/>
      <c r="D6" s="63"/>
      <c r="E6" s="67"/>
    </row>
    <row r="7" s="56" customFormat="1" ht="60.75" customHeight="1" spans="1:5">
      <c r="A7" s="64"/>
      <c r="B7" s="60" t="s">
        <v>6</v>
      </c>
      <c r="C7" s="60"/>
      <c r="D7" s="65"/>
      <c r="E7" s="66" t="s">
        <v>5</v>
      </c>
    </row>
    <row r="8" s="56" customFormat="1" ht="36" customHeight="1" spans="1:5">
      <c r="A8" s="64"/>
      <c r="B8" s="68"/>
      <c r="C8" s="68"/>
      <c r="D8" s="63"/>
      <c r="E8" s="67"/>
    </row>
    <row r="9" s="56" customFormat="1" ht="69.75" customHeight="1" spans="1:5">
      <c r="A9" s="64"/>
      <c r="B9" s="69"/>
      <c r="C9" s="69"/>
      <c r="D9" s="60"/>
      <c r="E9" s="60"/>
    </row>
    <row r="10" s="56" customFormat="1" ht="18" customHeight="1" spans="1:5">
      <c r="A10" s="64"/>
      <c r="B10" s="69"/>
      <c r="C10" s="69"/>
      <c r="D10" s="70"/>
      <c r="E10" s="70"/>
    </row>
    <row r="11" s="56" customFormat="1" ht="18" customHeight="1" spans="1:5">
      <c r="A11" s="71"/>
      <c r="B11" s="71"/>
      <c r="C11" s="68"/>
      <c r="D11" s="68"/>
      <c r="E11" s="68"/>
    </row>
  </sheetData>
  <mergeCells count="17">
    <mergeCell ref="A1:E1"/>
    <mergeCell ref="A2:E2"/>
    <mergeCell ref="B3:C3"/>
    <mergeCell ref="D3:E3"/>
    <mergeCell ref="B4:C4"/>
    <mergeCell ref="D4:E4"/>
    <mergeCell ref="B5:C5"/>
    <mergeCell ref="B6:C6"/>
    <mergeCell ref="D6:E6"/>
    <mergeCell ref="B7:C7"/>
    <mergeCell ref="B8:C8"/>
    <mergeCell ref="D8:E8"/>
    <mergeCell ref="B9:C9"/>
    <mergeCell ref="D9:E9"/>
    <mergeCell ref="B10:C10"/>
    <mergeCell ref="A11:B11"/>
    <mergeCell ref="C11:E11"/>
  </mergeCells>
  <pageMargins left="0.75" right="0.75" top="1" bottom="1" header="0.5" footer="0.5"/>
  <pageSetup paperSize="9" scale="9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view="pageBreakPreview" zoomScaleNormal="100" workbookViewId="0">
      <selection activeCell="U12" sqref="U12"/>
    </sheetView>
  </sheetViews>
  <sheetFormatPr defaultColWidth="9.29166666666667" defaultRowHeight="11.4"/>
  <cols>
    <col min="1" max="1" width="8.36458333333333" style="51"/>
    <col min="2" max="2" width="4.70833333333333" style="51" customWidth="1"/>
    <col min="3" max="3" width="9.39583333333333" style="51" customWidth="1"/>
    <col min="4" max="9" width="8.36458333333333" style="51"/>
    <col min="10" max="10" width="20.5729166666667" style="51" customWidth="1"/>
    <col min="11" max="16384" width="8.36458333333333" style="51"/>
  </cols>
  <sheetData>
    <row r="1" s="50" customFormat="1" ht="22.2" spans="1:10">
      <c r="A1" s="52" t="s">
        <v>7</v>
      </c>
      <c r="B1" s="52"/>
      <c r="C1" s="52"/>
      <c r="D1" s="52"/>
      <c r="E1" s="52"/>
      <c r="F1" s="52"/>
      <c r="G1" s="52"/>
      <c r="H1" s="52"/>
      <c r="I1" s="52"/>
      <c r="J1" s="52"/>
    </row>
    <row r="2" s="25" customFormat="1" ht="39" customHeight="1" spans="1:10">
      <c r="A2" s="53" t="s">
        <v>8</v>
      </c>
      <c r="B2" s="53"/>
      <c r="C2" s="53"/>
      <c r="D2" s="53"/>
      <c r="E2" s="53"/>
      <c r="F2" s="53"/>
      <c r="G2" s="53"/>
      <c r="H2" s="53"/>
      <c r="I2" s="53"/>
      <c r="J2" s="53"/>
    </row>
    <row r="3" s="25" customFormat="1" ht="31" customHeight="1" spans="1:10">
      <c r="A3" s="53" t="s">
        <v>9</v>
      </c>
      <c r="B3" s="53"/>
      <c r="C3" s="53"/>
      <c r="D3" s="53"/>
      <c r="E3" s="53"/>
      <c r="F3" s="53"/>
      <c r="G3" s="53"/>
      <c r="H3" s="53"/>
      <c r="I3" s="53"/>
      <c r="J3" s="53"/>
    </row>
    <row r="4" s="25" customFormat="1" ht="45" customHeight="1" spans="1:10">
      <c r="A4" s="54" t="s">
        <v>10</v>
      </c>
      <c r="B4" s="54"/>
      <c r="C4" s="54"/>
      <c r="D4" s="54"/>
      <c r="E4" s="54"/>
      <c r="F4" s="54"/>
      <c r="G4" s="54"/>
      <c r="H4" s="54"/>
      <c r="I4" s="54"/>
      <c r="J4" s="54"/>
    </row>
    <row r="5" s="25" customFormat="1" ht="31" customHeight="1" spans="1:10">
      <c r="A5" s="53"/>
      <c r="B5" s="53"/>
      <c r="C5" s="53"/>
      <c r="D5" s="53"/>
      <c r="E5" s="53"/>
      <c r="F5" s="53"/>
      <c r="G5" s="53"/>
      <c r="H5" s="53"/>
      <c r="I5" s="53"/>
      <c r="J5" s="53"/>
    </row>
    <row r="6" s="25" customFormat="1" ht="44" customHeight="1" spans="1:10">
      <c r="A6" s="53"/>
      <c r="B6" s="53"/>
      <c r="C6" s="53"/>
      <c r="D6" s="53"/>
      <c r="E6" s="53"/>
      <c r="F6" s="53"/>
      <c r="G6" s="53"/>
      <c r="H6" s="53"/>
      <c r="I6" s="53"/>
      <c r="J6" s="53"/>
    </row>
    <row r="7" s="25" customFormat="1" ht="54" customHeight="1" spans="1:10">
      <c r="A7" s="53"/>
      <c r="B7" s="53"/>
      <c r="C7" s="53"/>
      <c r="D7" s="53"/>
      <c r="E7" s="53"/>
      <c r="F7" s="53"/>
      <c r="G7" s="53"/>
      <c r="H7" s="53"/>
      <c r="I7" s="53"/>
      <c r="J7" s="53"/>
    </row>
    <row r="8" s="25" customFormat="1" ht="48" customHeight="1" spans="1:10">
      <c r="A8" s="53"/>
      <c r="B8" s="53"/>
      <c r="C8" s="53"/>
      <c r="D8" s="53"/>
      <c r="E8" s="53"/>
      <c r="F8" s="53"/>
      <c r="G8" s="53"/>
      <c r="H8" s="53"/>
      <c r="I8" s="53"/>
      <c r="J8" s="53"/>
    </row>
    <row r="9" s="25" customFormat="1" ht="34" customHeight="1" spans="1:10">
      <c r="A9" s="53"/>
      <c r="B9" s="53"/>
      <c r="C9" s="53"/>
      <c r="D9" s="53"/>
      <c r="E9" s="53"/>
      <c r="F9" s="53"/>
      <c r="G9" s="53"/>
      <c r="H9" s="53"/>
      <c r="I9" s="53"/>
      <c r="J9" s="53"/>
    </row>
    <row r="10" s="25" customFormat="1" ht="29" customHeight="1" spans="1:10">
      <c r="A10" s="53"/>
      <c r="B10" s="53"/>
      <c r="C10" s="53"/>
      <c r="D10" s="53"/>
      <c r="E10" s="53"/>
      <c r="F10" s="53"/>
      <c r="G10" s="53"/>
      <c r="H10" s="53"/>
      <c r="I10" s="53"/>
      <c r="J10" s="53"/>
    </row>
    <row r="11" s="25" customFormat="1" ht="33" customHeight="1" spans="1:10">
      <c r="A11" s="53"/>
      <c r="B11" s="53"/>
      <c r="C11" s="53"/>
      <c r="D11" s="53"/>
      <c r="E11" s="53"/>
      <c r="F11" s="53"/>
      <c r="G11" s="53"/>
      <c r="H11" s="53"/>
      <c r="I11" s="53"/>
      <c r="J11" s="53"/>
    </row>
    <row r="12" s="25" customFormat="1" ht="33" customHeight="1" spans="1:10">
      <c r="A12" s="55"/>
      <c r="B12" s="55"/>
      <c r="C12" s="55"/>
      <c r="D12" s="55"/>
      <c r="E12" s="55"/>
      <c r="F12" s="55"/>
      <c r="G12" s="55"/>
      <c r="H12" s="55"/>
      <c r="I12" s="55"/>
      <c r="J12" s="55"/>
    </row>
  </sheetData>
  <mergeCells count="12">
    <mergeCell ref="A1:J1"/>
    <mergeCell ref="A2:J2"/>
    <mergeCell ref="A3:J3"/>
    <mergeCell ref="A4:J4"/>
    <mergeCell ref="A5:J5"/>
    <mergeCell ref="A6:J6"/>
    <mergeCell ref="A7:J7"/>
    <mergeCell ref="A8:J8"/>
    <mergeCell ref="A9:J9"/>
    <mergeCell ref="A10:J10"/>
    <mergeCell ref="A11:J11"/>
    <mergeCell ref="A12:J12"/>
  </mergeCells>
  <pageMargins left="0.75" right="0.75" top="1" bottom="1" header="0.5" footer="0.5"/>
  <pageSetup paperSize="9" scale="96"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view="pageBreakPreview" zoomScaleNormal="100" workbookViewId="0">
      <selection activeCell="C3" sqref="C3:D3"/>
    </sheetView>
  </sheetViews>
  <sheetFormatPr defaultColWidth="12" defaultRowHeight="15.6" outlineLevelCol="6"/>
  <cols>
    <col min="1" max="1" width="11.3333333333333" style="25" customWidth="1"/>
    <col min="2" max="2" width="18.5208333333333" style="25" customWidth="1"/>
    <col min="3" max="3" width="27.6875" style="25" customWidth="1"/>
    <col min="4" max="4" width="32.3854166666667" style="25" customWidth="1"/>
    <col min="5" max="5" width="29" style="25" customWidth="1"/>
    <col min="6" max="6" width="33.1875" style="25" customWidth="1"/>
    <col min="7" max="7" width="23.1979166666667" style="25" customWidth="1"/>
    <col min="8" max="16384" width="12.6458333333333" style="25"/>
  </cols>
  <sheetData>
    <row r="1" s="25" customFormat="1" ht="54" customHeight="1" spans="1:7">
      <c r="A1" s="26" t="s">
        <v>11</v>
      </c>
      <c r="B1" s="27"/>
      <c r="C1" s="27"/>
      <c r="D1" s="28"/>
      <c r="E1" s="27"/>
      <c r="F1" s="27"/>
      <c r="G1" s="27"/>
    </row>
    <row r="2" s="25" customFormat="1" ht="52" customHeight="1" spans="1:7">
      <c r="A2" s="29" t="s">
        <v>12</v>
      </c>
      <c r="B2" s="29" t="s">
        <v>13</v>
      </c>
      <c r="C2" s="29" t="s">
        <v>14</v>
      </c>
      <c r="D2" s="30" t="s">
        <v>15</v>
      </c>
      <c r="E2" s="31" t="s">
        <v>16</v>
      </c>
      <c r="F2" s="31" t="s">
        <v>17</v>
      </c>
      <c r="G2" s="29" t="s">
        <v>18</v>
      </c>
    </row>
    <row r="3" s="25" customFormat="1" ht="52" customHeight="1" spans="1:7">
      <c r="A3" s="32">
        <v>1</v>
      </c>
      <c r="B3" s="32" t="s">
        <v>19</v>
      </c>
      <c r="C3" s="33">
        <v>1068803.17</v>
      </c>
      <c r="D3" s="33">
        <v>995199.43</v>
      </c>
      <c r="E3" s="33"/>
      <c r="F3" s="33"/>
      <c r="G3" s="34"/>
    </row>
    <row r="4" s="25" customFormat="1" ht="52" customHeight="1" spans="1:7">
      <c r="A4" s="35" t="s">
        <v>20</v>
      </c>
      <c r="B4" s="36"/>
      <c r="C4" s="37"/>
      <c r="D4" s="38" t="s">
        <v>21</v>
      </c>
      <c r="E4" s="39"/>
      <c r="F4" s="40"/>
      <c r="G4" s="41"/>
    </row>
    <row r="5" s="25" customFormat="1" ht="52" customHeight="1" spans="1:7">
      <c r="A5" s="42"/>
      <c r="B5" s="43"/>
      <c r="C5" s="44"/>
      <c r="D5" s="38" t="s">
        <v>22</v>
      </c>
      <c r="E5" s="45"/>
      <c r="F5" s="46"/>
      <c r="G5" s="47"/>
    </row>
    <row r="7" spans="1:7">
      <c r="A7" s="48"/>
    </row>
    <row r="8" spans="1:7">
      <c r="A8" s="48"/>
    </row>
    <row r="9" spans="1:7">
      <c r="A9" s="49"/>
    </row>
  </sheetData>
  <mergeCells count="4">
    <mergeCell ref="A1:G1"/>
    <mergeCell ref="E4:G4"/>
    <mergeCell ref="E5:G5"/>
    <mergeCell ref="A4:C5"/>
  </mergeCells>
  <pageMargins left="0.75" right="0.75" top="1" bottom="1" header="0.5" footer="0.5"/>
  <pageSetup paperSize="9" scale="7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showGridLines="0" tabSelected="1" view="pageBreakPreview" zoomScaleNormal="100" topLeftCell="A5" workbookViewId="0">
      <selection activeCell="P5" sqref="P5"/>
    </sheetView>
  </sheetViews>
  <sheetFormatPr defaultColWidth="9" defaultRowHeight="11.4"/>
  <cols>
    <col min="1" max="1" width="6.57291666666667" customWidth="1"/>
    <col min="2" max="2" width="9" customWidth="1"/>
    <col min="3" max="3" width="9.16666666666667" customWidth="1"/>
    <col min="4" max="4" width="23.8541666666667" customWidth="1"/>
    <col min="5" max="5" width="5.85416666666667" customWidth="1"/>
    <col min="6" max="6" width="1.16666666666667" customWidth="1"/>
    <col min="7" max="7" width="9.83333333333333" customWidth="1"/>
    <col min="8" max="8" width="13.3333333333333" customWidth="1"/>
    <col min="9" max="9" width="16.5" customWidth="1"/>
    <col min="10" max="10" width="19.5729166666667" customWidth="1"/>
  </cols>
  <sheetData>
    <row r="1" ht="43.5" customHeight="1" spans="1:10">
      <c r="A1" s="1" t="s">
        <v>23</v>
      </c>
      <c r="B1" s="1"/>
      <c r="C1" s="1"/>
      <c r="D1" s="1"/>
      <c r="E1" s="1"/>
      <c r="F1" s="1"/>
      <c r="G1" s="1"/>
      <c r="H1" s="1"/>
      <c r="I1" s="1"/>
      <c r="J1" s="1"/>
    </row>
    <row r="2" ht="22" customHeight="1" spans="1:10">
      <c r="A2" s="1" t="s">
        <v>24</v>
      </c>
      <c r="B2" s="1"/>
      <c r="C2" s="1"/>
      <c r="D2" s="1"/>
      <c r="E2" s="1"/>
      <c r="F2" s="1"/>
      <c r="G2" s="1"/>
      <c r="H2" s="1"/>
      <c r="I2" s="1"/>
      <c r="J2" s="1"/>
    </row>
    <row r="3" ht="28.5" customHeight="1" spans="1:10">
      <c r="A3" s="2" t="s">
        <v>12</v>
      </c>
      <c r="B3" s="3" t="s">
        <v>25</v>
      </c>
      <c r="C3" s="3"/>
      <c r="D3" s="3" t="s">
        <v>26</v>
      </c>
      <c r="E3" s="3" t="s">
        <v>27</v>
      </c>
      <c r="F3" s="3" t="s">
        <v>28</v>
      </c>
      <c r="G3" s="3"/>
      <c r="H3" s="3" t="s">
        <v>29</v>
      </c>
      <c r="I3" s="4"/>
      <c r="J3" s="5" t="s">
        <v>30</v>
      </c>
    </row>
    <row r="4" ht="28.5" customHeight="1" spans="1:10">
      <c r="A4" s="6"/>
      <c r="B4" s="7"/>
      <c r="C4" s="7"/>
      <c r="D4" s="7"/>
      <c r="E4" s="7"/>
      <c r="F4" s="7"/>
      <c r="G4" s="7"/>
      <c r="H4" s="7" t="s">
        <v>31</v>
      </c>
      <c r="I4" s="8" t="s">
        <v>32</v>
      </c>
      <c r="J4" s="9"/>
    </row>
    <row r="5" ht="131" customHeight="1" spans="1:10">
      <c r="A5" s="6" t="s">
        <v>33</v>
      </c>
      <c r="B5" s="10" t="s">
        <v>34</v>
      </c>
      <c r="C5" s="10"/>
      <c r="D5" s="10" t="s">
        <v>35</v>
      </c>
      <c r="E5" s="7" t="s">
        <v>36</v>
      </c>
      <c r="F5" s="11">
        <v>29.16</v>
      </c>
      <c r="G5" s="11"/>
      <c r="H5" s="12">
        <v>1582.7</v>
      </c>
      <c r="I5" s="13">
        <f>H5*F5</f>
        <v>46151.532</v>
      </c>
      <c r="J5" s="14" t="s">
        <v>37</v>
      </c>
    </row>
    <row r="6" ht="221" customHeight="1" spans="1:10">
      <c r="A6" s="6" t="s">
        <v>38</v>
      </c>
      <c r="B6" s="10" t="s">
        <v>39</v>
      </c>
      <c r="C6" s="10"/>
      <c r="D6" s="10" t="s">
        <v>40</v>
      </c>
      <c r="E6" s="7" t="s">
        <v>41</v>
      </c>
      <c r="F6" s="12">
        <v>494</v>
      </c>
      <c r="G6" s="12"/>
      <c r="H6" s="12">
        <v>1335.65</v>
      </c>
      <c r="I6" s="13">
        <f>H6*F6</f>
        <v>659811.1</v>
      </c>
      <c r="J6" s="14" t="s">
        <v>42</v>
      </c>
    </row>
    <row r="7" ht="135" customHeight="1" spans="1:10">
      <c r="A7" s="6" t="s">
        <v>43</v>
      </c>
      <c r="B7" s="10" t="s">
        <v>44</v>
      </c>
      <c r="C7" s="10"/>
      <c r="D7" s="10" t="s">
        <v>45</v>
      </c>
      <c r="E7" s="7" t="s">
        <v>36</v>
      </c>
      <c r="F7" s="11">
        <v>88.4</v>
      </c>
      <c r="G7" s="11"/>
      <c r="H7" s="12">
        <v>3106.23</v>
      </c>
      <c r="I7" s="13">
        <f>H7*F7</f>
        <v>274590.732</v>
      </c>
      <c r="J7" s="14" t="s">
        <v>46</v>
      </c>
    </row>
    <row r="8" ht="23" customHeight="1" spans="1:10">
      <c r="A8" s="15" t="s">
        <v>47</v>
      </c>
      <c r="B8" s="16"/>
      <c r="C8" s="16"/>
      <c r="D8" s="16"/>
      <c r="E8" s="16"/>
      <c r="F8" s="16"/>
      <c r="G8" s="16"/>
      <c r="H8" s="16"/>
      <c r="I8" s="17">
        <f>SUM(I5:I7)</f>
        <v>980553.364</v>
      </c>
      <c r="J8" s="18"/>
    </row>
    <row r="9" customFormat="1" ht="23" customHeight="1" spans="1:10">
      <c r="A9" s="15" t="s">
        <v>48</v>
      </c>
      <c r="B9" s="16"/>
      <c r="C9" s="16"/>
      <c r="D9" s="16"/>
      <c r="E9" s="16"/>
      <c r="F9" s="16"/>
      <c r="G9" s="16"/>
      <c r="H9" s="16"/>
      <c r="I9" s="17">
        <f>I8*9%</f>
        <v>88249.80276</v>
      </c>
      <c r="J9" s="18"/>
    </row>
    <row r="10" customFormat="1" ht="23" customHeight="1" spans="1:10">
      <c r="A10" s="19" t="s">
        <v>49</v>
      </c>
      <c r="B10" s="20"/>
      <c r="C10" s="20"/>
      <c r="D10" s="20"/>
      <c r="E10" s="20"/>
      <c r="F10" s="20"/>
      <c r="G10" s="20"/>
      <c r="H10" s="20"/>
      <c r="I10" s="21">
        <f>I8+I9</f>
        <v>1068803.16676</v>
      </c>
      <c r="J10" s="22"/>
    </row>
    <row r="11" spans="1:10">
      <c r="A11" s="23" t="s">
        <v>50</v>
      </c>
      <c r="B11" s="24"/>
      <c r="C11" s="24"/>
      <c r="D11" s="24"/>
      <c r="E11" s="24"/>
      <c r="F11" s="24"/>
      <c r="G11" s="24"/>
      <c r="H11" s="24"/>
      <c r="I11" s="24"/>
      <c r="J11" s="24"/>
    </row>
    <row r="12" spans="1:10">
      <c r="A12" s="24"/>
      <c r="B12" s="24"/>
      <c r="C12" s="24"/>
      <c r="D12" s="24"/>
      <c r="E12" s="24"/>
      <c r="F12" s="24"/>
      <c r="G12" s="24"/>
      <c r="H12" s="24"/>
      <c r="I12" s="24"/>
      <c r="J12" s="24"/>
    </row>
    <row r="13" spans="1:10">
      <c r="A13" s="24"/>
      <c r="B13" s="24"/>
      <c r="C13" s="24"/>
      <c r="D13" s="24"/>
      <c r="E13" s="24"/>
      <c r="F13" s="24"/>
      <c r="G13" s="24"/>
      <c r="H13" s="24"/>
      <c r="I13" s="24"/>
      <c r="J13" s="24"/>
    </row>
    <row r="14" spans="1:10">
      <c r="A14" s="24"/>
      <c r="B14" s="24"/>
      <c r="C14" s="24"/>
      <c r="D14" s="24"/>
      <c r="E14" s="24"/>
      <c r="F14" s="24"/>
      <c r="G14" s="24"/>
      <c r="H14" s="24"/>
      <c r="I14" s="24"/>
      <c r="J14" s="24"/>
    </row>
    <row r="15" spans="1:10">
      <c r="A15" s="24"/>
      <c r="B15" s="24"/>
      <c r="C15" s="24"/>
      <c r="D15" s="24"/>
      <c r="E15" s="24"/>
      <c r="F15" s="24"/>
      <c r="G15" s="24"/>
      <c r="H15" s="24"/>
      <c r="I15" s="24"/>
      <c r="J15" s="24"/>
    </row>
    <row r="16" spans="1:10">
      <c r="A16" s="24"/>
      <c r="B16" s="24"/>
      <c r="C16" s="24"/>
      <c r="D16" s="24"/>
      <c r="E16" s="24"/>
      <c r="F16" s="24"/>
      <c r="G16" s="24"/>
      <c r="H16" s="24"/>
      <c r="I16" s="24"/>
      <c r="J16" s="24"/>
    </row>
    <row r="17" spans="1:10">
      <c r="A17" s="24"/>
      <c r="B17" s="24"/>
      <c r="C17" s="24"/>
      <c r="D17" s="24"/>
      <c r="E17" s="24"/>
      <c r="F17" s="24"/>
      <c r="G17" s="24"/>
      <c r="H17" s="24"/>
      <c r="I17" s="24"/>
      <c r="J17" s="24"/>
    </row>
    <row r="18" spans="1:10">
      <c r="A18" s="24"/>
      <c r="B18" s="24"/>
      <c r="C18" s="24"/>
      <c r="D18" s="24"/>
      <c r="E18" s="24"/>
      <c r="F18" s="24"/>
      <c r="G18" s="24"/>
      <c r="H18" s="24"/>
      <c r="I18" s="24"/>
      <c r="J18" s="24"/>
    </row>
    <row r="19" spans="1:10">
      <c r="A19" s="24"/>
      <c r="B19" s="24"/>
      <c r="C19" s="24"/>
      <c r="D19" s="24"/>
      <c r="E19" s="24"/>
      <c r="F19" s="24"/>
      <c r="G19" s="24"/>
      <c r="H19" s="24"/>
      <c r="I19" s="24"/>
      <c r="J19" s="24"/>
    </row>
    <row r="20" spans="1:10">
      <c r="A20" s="24"/>
      <c r="B20" s="24"/>
      <c r="C20" s="24"/>
      <c r="D20" s="24"/>
      <c r="E20" s="24"/>
      <c r="F20" s="24"/>
      <c r="G20" s="24"/>
      <c r="H20" s="24"/>
      <c r="I20" s="24"/>
      <c r="J20" s="24"/>
    </row>
    <row r="21" spans="1:10">
      <c r="A21" s="24"/>
      <c r="B21" s="24"/>
      <c r="C21" s="24"/>
      <c r="D21" s="24"/>
      <c r="E21" s="24"/>
      <c r="F21" s="24"/>
      <c r="G21" s="24"/>
      <c r="H21" s="24"/>
      <c r="I21" s="24"/>
      <c r="J21" s="24"/>
    </row>
    <row r="22" spans="1:10">
      <c r="A22" s="24"/>
      <c r="B22" s="24"/>
      <c r="C22" s="24"/>
      <c r="D22" s="24"/>
      <c r="E22" s="24"/>
      <c r="F22" s="24"/>
      <c r="G22" s="24"/>
      <c r="H22" s="24"/>
      <c r="I22" s="24"/>
      <c r="J22" s="24"/>
    </row>
    <row r="23" ht="15" customHeight="1" spans="1:10">
      <c r="A23" s="24"/>
      <c r="B23" s="24"/>
      <c r="C23" s="24"/>
      <c r="D23" s="24"/>
      <c r="E23" s="24"/>
      <c r="F23" s="24"/>
      <c r="G23" s="24"/>
      <c r="H23" s="24"/>
      <c r="I23" s="24"/>
      <c r="J23" s="24"/>
    </row>
  </sheetData>
  <mergeCells count="19">
    <mergeCell ref="A1:J1"/>
    <mergeCell ref="A2:J2"/>
    <mergeCell ref="H3:I3"/>
    <mergeCell ref="B5:C5"/>
    <mergeCell ref="F5:G5"/>
    <mergeCell ref="B6:C6"/>
    <mergeCell ref="F6:G6"/>
    <mergeCell ref="B7:C7"/>
    <mergeCell ref="F7:G7"/>
    <mergeCell ref="A8:H8"/>
    <mergeCell ref="A9:H9"/>
    <mergeCell ref="A10:H10"/>
    <mergeCell ref="A3:A4"/>
    <mergeCell ref="D3:D4"/>
    <mergeCell ref="E3:E4"/>
    <mergeCell ref="J3:J4"/>
    <mergeCell ref="B3:C4"/>
    <mergeCell ref="F3:G4"/>
    <mergeCell ref="A11:J23"/>
  </mergeCells>
  <printOptions horizontalCentered="1"/>
  <pageMargins left="0.302777777777778" right="0.302777777777778" top="0.75" bottom="0" header="0.75" footer="0"/>
  <pageSetup paperSize="9" scale="95"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封面</vt:lpstr>
      <vt:lpstr>预算说明 </vt:lpstr>
      <vt:lpstr>汇总表</vt:lpstr>
      <vt:lpstr>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姚志冰</cp:lastModifiedBy>
  <dcterms:created xsi:type="dcterms:W3CDTF">2026-07-22T14:40:00Z</dcterms:created>
  <dcterms:modified xsi:type="dcterms:W3CDTF">2026-10-09T02:24:39Z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EDD6B01A210649F5A12EC0778DD8847D_13</vt:lpwstr>
  </property>
  <property fmtid="{D5CDD505-2E9C-101B-9397-08002B2CF9AE}" pid="3" name="KSOProductBuildVer">
    <vt:lpwstr>2052-12.1.0.26381</vt:lpwstr>
  </property>
  <property fmtid="{D5CDD505-2E9C-101B-9397-08002B2CF9AE}" pid="4" name="CalculationRule">
    <vt:i4>0</vt:i4>
  </property>
</Properties>
</file>