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6万亚\采购询价清单\劳务\采购\"/>
    </mc:Choice>
  </mc:AlternateContent>
  <bookViews>
    <workbookView windowWidth="22188" windowHeight="9060" tabRatio="877"/>
  </bookViews>
  <sheets>
    <sheet name="汇总表" sheetId="27" r:id="rId1"/>
    <sheet name="编制说明" sheetId="26" r:id="rId2"/>
    <sheet name="报价表" sheetId="7" r:id="rId3"/>
    <sheet name="劳务清单 (2)" sheetId="28" r:id="rId4"/>
  </sheets>
  <definedNames>
    <definedName name="_xlnm.Print_Area" localSheetId="2">报价表!$A$1:$D$8</definedName>
    <definedName name="_xlnm.Print_Area" localSheetId="1">编制说明!$A$1:$A$12</definedName>
    <definedName name="_xlnm.Print_Area" localSheetId="0">汇总表!$A$1:$G$5</definedName>
    <definedName name="_xlnm.Print_Titles" localSheetId="2">报价表!$1:$3</definedName>
    <definedName name="_xlnm.Print_Titles" localSheetId="3">'劳务清单 (2)'!$1:$4</definedName>
    <definedName name="_xlnm.Print_Area" localSheetId="3">'劳务清单 (2)'!$A$1:$K$26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<sst xmlns="http://schemas.openxmlformats.org/spreadsheetml/2006/main" count="140" uniqueCount="107">
  <si>
    <t>万亚科技产业园项目-土建劳务工程
限价费用汇总表</t>
  </si>
  <si>
    <t>序号</t>
  </si>
  <si>
    <t>费用名称</t>
  </si>
  <si>
    <t>控制价                    （元）</t>
  </si>
  <si>
    <t>采购限价
（元）</t>
  </si>
  <si>
    <t>投标报价                  不含税
（元）</t>
  </si>
  <si>
    <t>投标报价                  含税
（元）</t>
  </si>
  <si>
    <t>备注</t>
  </si>
  <si>
    <t>工程费用</t>
  </si>
  <si>
    <t>汇总报价</t>
  </si>
  <si>
    <t>小写：</t>
  </si>
  <si>
    <t>大写：</t>
  </si>
  <si>
    <t>编制说明</t>
  </si>
  <si>
    <t>1、招标范围：万亚科技产业园项目-土建劳务工程所包含的全部工程内容及其他为实现合同目的所涉及的承包范围。详见工程量清单及施工图纸，具体内容按照施工图纸、图纸会审、设计变更通知，甲方修改通知等设计文件，并按照相关标准规范、施工组织设计、专项施工方案、分项工程技术交底等有关技术文件的要求施工，确保工程验收质量，并有义务协助工程通过主管部门验收合格。</t>
  </si>
  <si>
    <t>2、本项目为固定综合单价包干，单价包含人工费、材料费（甲供材除外）、材料损耗、场内外运输费、装卸费、现场安装、施工所需的操作平台、其他辅材、成品保护、垃圾清理等措施费用，文明工地增加费、夜间施工费、赶工措施费等投标人在投标单价中综合考虑。满足本项目设计参数及项目技术要求，并通过政府验收。以上价格为开工程专用增值税发票适用。</t>
  </si>
  <si>
    <t>3、工程量计算规则：本项目执行《建设工程工程量清单计价标准》（GB_T 50500-2024）有关计价规定进行工程计量。</t>
  </si>
  <si>
    <t>4、本项目报价需根据招标文件及技术标准和工序要求等进行综合考虑，中标后不再调整。</t>
  </si>
  <si>
    <t>5、报价人应巨细无疑考虑现场、图纸等实际情况(如:运输条件、施工场地等)；报价人也应深入理解技术要求和验收要求,所有在招标时提供的文件均认为已完整无误包含在单价之中。</t>
  </si>
  <si>
    <t>6、对于其他变更增加或减少工程，相同或相近项目单价优先采用清单中单价结算，无法套用上述计价方式的，双方协商。</t>
  </si>
  <si>
    <t>7、各投标单位结合现场实际情况及施工图纸，应详细充分、确保准确无疑地与项目部工程师及设计人员沟通，确保所供的构件数量、尺寸及型号与现场工程需要的尺寸及型号准确无误，对于因沟通不够引起的误工和返工， 由投标方承担经济损失。</t>
  </si>
  <si>
    <t>8、本次招标范围以招标清单项目特征描述、大样节点做法表和答疑确认部位为准，具体详招标清单。</t>
  </si>
  <si>
    <t>9、本次招标投标报价需投标单位自行填报。</t>
  </si>
  <si>
    <t>10、甲供材：钢筋、混凝土、模板、支撑架体、木方、预制水泥板</t>
  </si>
  <si>
    <t>11、品牌要求：详见品牌表</t>
  </si>
  <si>
    <t>主体劳务报价表</t>
  </si>
  <si>
    <t>项目名称：万亚科技产业园项目-土建劳务工程</t>
  </si>
  <si>
    <t>项目名称</t>
  </si>
  <si>
    <t>不含税合价
（元）</t>
  </si>
  <si>
    <t>万亚科技产业园项目-土建劳务工程</t>
  </si>
  <si>
    <t>不含税合计</t>
  </si>
  <si>
    <r>
      <rPr>
        <sz val="11"/>
        <color rgb="FF000000"/>
        <rFont val="宋体"/>
        <charset val="204"/>
      </rPr>
      <t>税金（</t>
    </r>
    <r>
      <rPr>
        <u/>
        <sz val="11"/>
        <color rgb="FF000000"/>
        <rFont val="宋体"/>
        <charset val="204"/>
      </rPr>
      <t xml:space="preserve">    </t>
    </r>
    <r>
      <rPr>
        <sz val="11"/>
        <color rgb="FF000000"/>
        <rFont val="宋体"/>
        <charset val="204"/>
      </rPr>
      <t>%）</t>
    </r>
  </si>
  <si>
    <t>含税合计</t>
  </si>
  <si>
    <t>劳务单价分析表</t>
  </si>
  <si>
    <t>工程名称：万亚科技产业园项目-土建劳务工程</t>
  </si>
  <si>
    <t>项目特征描述</t>
  </si>
  <si>
    <t>工作内容</t>
  </si>
  <si>
    <t>工程量计算规则</t>
  </si>
  <si>
    <t>承包方式</t>
  </si>
  <si>
    <t>计量
单位</t>
  </si>
  <si>
    <t>工程量</t>
  </si>
  <si>
    <t>金额（元）</t>
  </si>
  <si>
    <t>不含税单价</t>
  </si>
  <si>
    <t>不含税合价</t>
  </si>
  <si>
    <t>一</t>
  </si>
  <si>
    <t>土方工程</t>
  </si>
  <si>
    <t>基底清理</t>
  </si>
  <si>
    <t>1、基底清理高度：综合考虑
2、基底抽排水：综合各类深度
3、位置：包含但不限于集水坑、排水沟、电梯井坑、基坑、基槽等</t>
  </si>
  <si>
    <t>包工包料。工作内容包括但不限于：
1、综合考虑：
（1）综合考虑：台风、雨季等天气造成抽排水、清淤、清理、修复工作
2、工作内容：
（1）施工现场抽排水及降水，地表的洗车池、雨污水井、地面排水沟等排水系统日常的清理、疏通、维护、修复等；
（2）安拆排水设施；
（3）挖土时的平面线、观测及测量标高控制、指挥挖土，填土的标高控制等；
（4）清淤泥、人工清底、人工修整边坡、平整场地；桩侧壁土方清理(若有)。土方平整后达到直接浇筑砼垫层条件；
（5）配合检测所需的便道修筑；
（6）场内取土、无法机械施工部分回填压实；
（7）胎膜及垫层施工前所有工作；</t>
  </si>
  <si>
    <t>按设计图纸地下室底板投影面积计算</t>
  </si>
  <si>
    <t>包工+包材料+包机械</t>
  </si>
  <si>
    <t>m2</t>
  </si>
  <si>
    <t>基础土石方开挖</t>
  </si>
  <si>
    <t>1、土壤类别：综合考虑
2、挖土深度：综合考虑</t>
  </si>
  <si>
    <t>工作内容：
（1）人机配合挖土、装土、堆放至场内甲方指定地点，人工修平夯实沟坑槽底、壁，回填、平整、压实、夯实、修筑便道、铺设垫板等完成土方工程的一切工作及措施。
（2）土石比率、障碍物综合考虑；</t>
  </si>
  <si>
    <t>按垫层底面积乘实际挖土深度计算</t>
  </si>
  <si>
    <t>m3</t>
  </si>
  <si>
    <t>二</t>
  </si>
  <si>
    <t>基础工程</t>
  </si>
  <si>
    <t>预制钢筋混凝土管桩（桩头插筋、封顶及填芯）</t>
  </si>
  <si>
    <t>1、钢筋笼及桩芯板采用绑扎及焊接，深度应复合设计要求;                                       2、桩芯清理、放置钢筋笼、浇筑桩心砼、桩插筋调直等;综合考虑桩芯直径。</t>
  </si>
  <si>
    <t xml:space="preserve">甲供材：钢筋、混凝土                                                                                    人工及甲供材以外的其他材料、机械、设备、工器具乙方全包。工作内容包括但不限于：
1、综合情况考虑： 
（1）综合考虑各种浇筑方式、砼强度等级、施工厚度、施工环境等；
（2）综合考虑塔吊未安装期间、塔吊未覆盖施工盲区必要的人工水平和垂直运输，场内各区域之间材料转运等；                                                                                             （3）综合考虑结构形式、构件形状、各种型号、层高、施工部位、绑扎方式（搭接、焊接、机械连接），各类焊接（电渣压力焊，其他钢筋焊接等）、钢筋加固措施、施工难度等；
（4）综合考虑钢筋含量；                                                                                </t>
  </si>
  <si>
    <t>按设计图纸的实际施工工程量计算</t>
  </si>
  <si>
    <t>包工+包辅材+包机械</t>
  </si>
  <si>
    <t>个</t>
  </si>
  <si>
    <t>基础砼垫层       （含其他楼栋垫层)</t>
  </si>
  <si>
    <t>1、垫层厚度：综合各种厚度
2、浇筑方式综合考虑
3、外架基础、卸料平台、场地硬化按本单价执行</t>
  </si>
  <si>
    <t>甲供材：商品混凝土。
人工及甲供材以外的其他材料、机械、设备、工器具乙方全包。工作内容包括但不限于：
1、综合情况考虑： 
（1）综合考虑各种浇筑方式、砼强度等级、施工厚度、施工环境等；
（2）综合考虑塔吊未安装期间、塔吊未覆盖施工盲区必要的人工水平和垂直运输，场内各区域之间材料转运等；
2、施工要求及其他：
（1）砼浇筑：泵送浇筑前配合泵管布设、搬运，加固，场地清理，砼浇筑、收平收面收光（随打随抹光）、养护、路面清理清扫等；
（2）包括垫层侧模模板材料及支拆等相关措施；
（3）垫层面施工需达到防水施工基底要求。</t>
  </si>
  <si>
    <t>按设计图纸的实际施工面积计算</t>
  </si>
  <si>
    <t>基础混凝土工程
（含其他楼栋基础)</t>
  </si>
  <si>
    <t>1、基础混凝土工程：包括不限于桩承台、筏板基础、独立基础、满堂基础、电梯井集水坑、设备基础、基础梁等；
2、基础形式：综合考虑；
3、浇筑方式：综合考虑；     
4、塔吊基础、人货梯基础的混凝土工程按本单价执行；</t>
  </si>
  <si>
    <t>甲供材：商品混凝土。
人工及甲供材以外的其他材料、机械、设备、工器具乙方全包（包括不限于：泵送机械设备、布料机、料斗、斗车、振捣工具、收口网、薄膜、土工布等等）。
工作内容包括但不限于：
1、综合情况考虑：
（1）综合考虑混凝土浇筑结构类型、构件形状、层高、强度等级、振捣方式、收平工艺、施工难度、养护方式、成品保护措施、施工环境，及公司混凝土工程施工工艺标准化要求等；
（2）综合考虑塔吊未安装期间、塔吊未覆盖施工盲区等施工情况，综合考虑各类运输形式（包括泵送、塔吊吊运、起重机吊运）及各区域之间的材料转运；
2、施工要求及其他：
（1）砼施工前：包括泵管布设、搬运、加固（要求搭设加固架必须按总包方要求执行）、柱脚砂浆封堵、板面浇水湿润、清理、标高移交标记、布料机调运、安装固定等综合考虑；                                                                                                                                                                    （2）砼浇筑：包括润管砂浆处理，浇筑(含浇筑前冲洗模板)、振捣、找平、压光、扫纹、养护、薄膜覆盖；滴漏砼收集再利用等，混凝土浇筑施工严格按照施工方案要求施工；
（3）磨面收光及二次收面：混凝土浇筑初凝前原浆面磨面压光（机械及人工收平）或拉毛（有拉毛要求的必须进行拉毛施工）、标高复核等综合考虑，混凝土完成面标高、结构尺寸、平整度必须达到验收标准；
（4）砼养护：包括各类养护施工，浇水养护、覆膜（土工布）养护等综合考虑；
（5）砼质量缺陷修补：包括涨模、偏位、蜂窝、麻面、孔洞、烂根、开裂、色差修补等质量缺陷修补，修补质量必须满足规范及设计图纸要求；
（6）后浇带、施工缝的剔凿、清理、冲洗、扫浆及钢筋保护，包括梁、柱、墙接头及根部施工缝（平面及立面）等综合考虑；
（7）其他：包括临时交叉道、移动溜槽、泵管加固架等必要的脚手架和操作平台搭拆； 包括现场试验及送检工作，试块制作、留置、养护、搬运至试验房（包括同条件试块的原位养护），及配合专人负责砼试块养护及送检实验室上下车等；包括混凝土浇筑过程中地面路面污染清理、安全网污染、尾料清理、爆模清理、墙柱插筋薄膜保护，雨天砼浇筑覆盖薄膜等；混凝土浇筑完成后PC构件接缝打磨；   
（8）包结构渗漏处理，结构渗漏的处理费用乙方负责，防水施工单位进场前场地移交（做24小时闭水试验），包括基层积水、垃圾清理、浮浆、流浆、阴阳角处理、钢筋头切割处理、混凝土面修直修平等；
（9）不同混凝土标号的梁柱交界处、施工缝、楼梯处快易收口网安装等。
3、其他配套设施及附属工程、零星工程等参照地上部分混凝土单价执行。</t>
  </si>
  <si>
    <t>按设计图纸的实际施工体积计算</t>
  </si>
  <si>
    <t>基础砖胎模砌筑</t>
  </si>
  <si>
    <t>1、砖胎膜材料种类 ：加气块、灰砂砖综合考虑
2、包工包料、运输、砌砖及砖胎膜加固、勾缝材料运输、清理。</t>
  </si>
  <si>
    <t>甲供材料：无                                                                                                                          本项工作内容包括但不限于 ：
1、综合情况考虑 ： 
（1）综合考虑砌筑厚度、高度、砖柱、直型、弧型或异型等形状，施工难度、施工环境等；
（2）综合考虑塔吊未安装期间 、塔吊未覆盖施工盲区必要的人工水平和垂直运输，场内各区域之间材料转运等；
（3）综合考虑材料转运方式 。
2、施工要求及其他 ：
（1）胎膜施工：测量放线、材料运输、装卸车、安装、支撑、拼缝处理、自拌砂浆、过程淋水湿润、砌筑、勾缝砖胎膜抹灰、养护等完成砖胎膜砌筑和抹灰的全部工作；
（2）雨后胎膜淤泥污染的清理，及倒塌损坏的恢复
（3）所有相关材料的上下车、堆码、维护及场内运输
（4）砂浆材料强度需满足规范及设计图纸要求 ；
（5）包括施工操作架 、防护架、回顶支撑架及成品保护等相关的施工措施 。</t>
  </si>
  <si>
    <t>基础砖胎膜抹灰</t>
  </si>
  <si>
    <t>1、抹灰砂浆种类 ：商品砂浆</t>
  </si>
  <si>
    <t>基础梁预制水泥板</t>
  </si>
  <si>
    <t>1、所有预制水泥板工程的制作、安装、拆除
2、高度:综合考虑
3、加固材料种类:综合考虑</t>
  </si>
  <si>
    <t>甲供材：预制水泥板。
人工、材料、机械、设备、工器具乙方全包。工作内容包括但不限于：
1、综合情况考虑： 
（1）综合考虑各种浇筑方式、砼强度等级、施工厚度、施工环境等；
（2）综合考虑塔吊未安装·期间、塔吊未覆盖施工盲区必要的人工水平和垂直运输，场内各区域之间材料转运等；
2、施工要求及其他：
（1）考虑砼浇筑引起的这种加固措施。</t>
  </si>
  <si>
    <t>按与现浇混凝土接触面积以平方米计算</t>
  </si>
  <si>
    <t>三</t>
  </si>
  <si>
    <t>混凝土工程</t>
  </si>
  <si>
    <t>基础以上混凝土工程</t>
  </si>
  <si>
    <t xml:space="preserve">1、地下混凝土工程：包括不限于柱、墙、梁、板、花池、设备基础，栏板，楼梯、雨蓬雨蓬及构造柱、反坎、圈梁、过梁等二次结构等等混凝土工程等；
2、浇筑方式：综合考虑；     
</t>
  </si>
  <si>
    <t>后浇带混凝土工程</t>
  </si>
  <si>
    <t>1、地上所有混凝土工程
包括不限于：后浇带
2、浇筑方式：综合考虑；</t>
  </si>
  <si>
    <t>四</t>
  </si>
  <si>
    <t>钢筋工程</t>
  </si>
  <si>
    <t>钢筋制安-地下室</t>
  </si>
  <si>
    <t>1、包括主体结构、二次结构、设备基础、后浇带、预留洞口、后浇构件等本项目的所有钢筋工程的制作、安装；
2、甲供材：钢筋原材；
3、焊接连接、机械连接包工包料；</t>
  </si>
  <si>
    <t>甲供材：钢筋原材。
人工及甲供材以外的其他所有材料、机械、设备、工器具乙方全包（包括：套筒、扎丝、预制或成品垫块、塑料垫块、收口网等）。
工作内容包括但不限于：
1、综合情况考虑：                                                                                                                                                                                          
（1）综合考虑结构形式、构件形状、各种型号、层高、施工部位、绑扎方式（搭接、焊接、机械连接），各类焊接（电渣压力焊，其他钢筋焊接等）、钢筋加固措施、施工难度等；综合考虑塔吊未安装期间、塔吊未覆盖的施工盲区必要的人工水平和垂直运输，场内各区域之间材料转运；
（2）综合考虑钢筋含量；
（3）综合考虑各类洞口预留预埋钢筋网片制安、绑扎、切割拆除及清理，各类预埋件、构造柱、圈梁钢筋的预埋、植筋。
（4）综合考虑叠合板及弧形、异形结构等施工难度增加造成的费用增加。
2、施工要求及其他：
   材料运输（含二次搬运）、钢筋下料、钢筋调直、制作、绑扎安装、搭接焊、马凳筋制安、保护层（砼塑料）垫块安装、材料堆放、运输、钢筋预留预埋、后浇带钢筋修复、砼浇捣时钢筋看护，安装时的脚手架搭拆。
（1）钢筋进场：包括钢筋材料进场人工配合清点签收、场内二次转运、分类堆放，标识标牌等；
（2）钢筋制作：包括原材料下料切割、弯曲、半成品分类堆放及构件分类标记、捆绑等；严格按照经总包审核的钢筋翻样料单制作及用料，必须满足规范和设计图纸要求；
（3）钢筋安装：严格按照施工图纸及经总包审核的钢筋翻样料进行绑扎施工及用料，钢筋绑扎必须满足规范和设计图纸要求；
（4）钢筋材料保护：包括钢筋原材、成品、半成品保护、预留钢筋保护（彩条布覆盖、刷水泥浆、套pvc管等）、防锈处理；包括砼浇筑时钢筋保护，调整，及剩余钢筋半成品材料回收利用等；
（5）废料管理：钢筋材料需充分利用， 禁止钢筋材料浪费，能利用的钢筋不得当废料处理（100cm及以上的钢筋充分利用），钢筋废料收集、回收至废料池；
（6）其他：钢筋加工厂各类机具的布设、操作台的制安、定型化钢筋加工平台等辅助机具、机电管线、开关箱布设及固定，日常清理维护、配合钢筋取样送检试验等。包括必要的脚手架、操作平台及加固架搭拆；综合考虑配合预埋件的预埋，各类施工洞口预留预埋钢筋网片制安、绑扎、切割拆除及清理。
（7）墙、柱、梁骨架中各竖向面钢筋网须满绑满扎，板面筋须满绑满扎，板底筋边缘部分须满绑满扎。</t>
  </si>
  <si>
    <t>按设计钢筋尺寸、品种规格乘以相应规格的理论重量以吨计算。</t>
  </si>
  <si>
    <t>t</t>
  </si>
  <si>
    <t>止水钢板</t>
  </si>
  <si>
    <t>1、止水钢板规格：综合考虑
2、焊接连接方式：综合考虑</t>
  </si>
  <si>
    <t>包工包料，本项工作内容包括但不限于：        
1、综合情况考虑：
（1）综合考虑止水钢板、橡胶止水带制安焊接施工不区分结构部位、结构形式等； 
（2）综合考虑塔吊未安装期间、塔吊未覆盖施工盲区等施工情况； 
2、施工要求及其他：                                                                                
（1）止水钢板施工：材料运输、切割、焊接、制作、安装、加固等，止水钢板材料需满足设计图纸要求，止水钢板施工需满足规范及及设计图纸要求；                                                      （2）橡胶止水带施工：材料运输、切割、制作、安装、加固等，橡胶材料需满足设计图纸要求，止水带 施工需满足规范及及设计图纸要求；
（3）其他：包括材料进退场上下车、材料的领用及保存、除锈、材料转运等工作内容。</t>
  </si>
  <si>
    <t>按设计图示尺寸以“延长米”计算</t>
  </si>
  <si>
    <t>m</t>
  </si>
  <si>
    <t>橡胶止水带</t>
  </si>
  <si>
    <t>1、止水带规格：综合考虑
2、连接方式：综合考虑</t>
  </si>
  <si>
    <t>五</t>
  </si>
  <si>
    <t>模板工程</t>
  </si>
  <si>
    <t xml:space="preserve">模板工程
</t>
  </si>
  <si>
    <t>1、所有模板工程的制作、安装、拆除
2、支模高度:综合考虑
3、架体材料种类:综合考虑</t>
  </si>
  <si>
    <t>本项工作甲供材：支撑架体、模板、木方、钢管。
墙柱加固方圆扣、圆盘锯料斗、加固材料、套管、对拉螺杆、止水螺杆（迎水、迎土的竖向构件采用三段式止水螺杆）、螺丝、螺母、垫片、山型卡、步步紧、铁钉、铁丝、水泥撑条、泡沫胶条、胶带、脱模剂、收口网、兜网等甲供材料以外的材料、机械、设备、工器具乙方全包。
工作内容包括但不限于：
1、综合情况考虑：
（1）综合考虑模板施工结构形式、构件形状、施工难度、施工环境、材料转运方式（含汽车、叉车、人工等）等；
（2）综合考虑塔吊未安装期间、塔吊未覆盖施工盲区必要的人工水平和垂直运输，场内各区域之间材料转运等；
2、施工要求及其他：
（1）材料运输、测量放线（包括主控点线、轴线、墙柱模板线、双控线、梁边线或中心线，标高线，满堂架立杆定位线等）；
（2）模板支撑体系搭设：模板支撑体系搭设施工，架体材料不分种类，搭设不区分部位，包括扫地杆、立杆、水平杆、顶托、水平支撑杆、梁底杆、回顶杆、斜撑杆、剪刀撑（水平和纵横方向）、兜网张挂（按规范采购张挂、兜网需达到防火要求）、跳板铺设等；模板支撑体系搭设施工必须满足规范和方案施工要求；
（3）模板制安及加固：刷脱模剂、模板制安及加固施工（要求模板集中加工的必须在加工车间进行并按要求配模施工），模板安装拼缝、平整度、垂直度、截面尺寸等必须满足规范及设计图纸要求；
（4）洞口预留及封堵（包含塔吊、施工电梯预留洞口、设备吊装预留口、放线孔、传料口、泵管口、工字钢洞口等洞口及配合其他单位预留预埋等洞口）、后浇带模板独立支模，结构构造柱、反坎等部位随结构一体施工、施工缝止水带、止水条安装固定（不含材料）、施工缝梳子口型模板拦截等。
（5）模板拆除：在混凝土达到拆模条件后，乙方必须及时安排人员拆模，如因乙方原因造成周转料具积压不能充分周转利用，所产生的的租赁费用、折旧费用、修理费用、损耗及运输费用由乙方承担；
（6）拆模后，止水螺杆拆除、切割、清理、封堵（防锈防腐漆，防水处理）、内外墙螺杆洞封堵（中间发泡胶，两头防水砂浆）；模板木枋架料拆除材料按规格尺寸清理、堆码、整齐，分类标识等。模板拆除施工必须满足方案施工要求；
（7）模板质量缺陷修补：模板拆除后需及时对质量缺陷进行修补，如模板拼缝处理、夹渣、胀模错台处理、平整度、垂直度不达标处理、免抹灰结构面修复等；
（8）其他：包括各类模板施工工艺标准化，堆场、施工电梯、主要交通通道等区域回顶，后浇带独立支模、构件二次单独支模及拆除、定型化模板、锁角螺杆预留预埋等；
（9）模板工程材料管理：包括模板木枋材料进场人工配合下车、验收清点、转运堆放、成品保护（含覆盖及材料）；废料清理、堆码整齐并转运至场内指定地点，废料处理过程需配合上车、堆码；周转架料及模板木方材料拆除后必须按规格尺寸清理、码放整齐并及时转运至甲方指定地点；周转架料及模板木方材料退场时需人工配合分类、分尺寸清理、拔钉、按租赁站要求打包（含铁丝等辅材）、装车等工作内容。
3、其他配套设施及附属工程模板、零星模板等参照各栋地上模板工程单价执行。</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</si>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</sst>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000_ "/>
    <numFmt numFmtId="179" formatCode="#,##0.00_ "/>
    <numFmt numFmtId="180" formatCode="[DBNum2][$-804]General"/>
  </numFmts>
  <fonts count="41">
    <font>
      <sz val="9"/>
      <color theme="1"/>
      <name val="??"/>
      <charset val="134"/>
      <scheme val="minor"/>
    </font>
    <font>
      <b/>
      <sz val="20"/>
      <name val="华文中宋"/>
      <charset val="134"/>
    </font>
    <font>
      <b/>
      <sz val="10"/>
      <name val="宋体"/>
      <charset val="134"/>
    </font>
    <font>
      <b/>
      <sz val="9"/>
      <color theme="1"/>
      <name val="??"/>
      <charset val="134"/>
      <scheme val="minor"/>
    </font>
    <font>
      <b/>
      <sz val="9"/>
      <name val="宋体"/>
      <charset val="134"/>
    </font>
    <font>
      <sz val="9"/>
      <name val="宋体"/>
      <charset val="134"/>
    </font>
    <font>
      <sz val="10"/>
      <color theme="1"/>
      <name val="宋体"/>
      <charset val="134"/>
    </font>
    <font>
      <sz val="10"/>
      <name val="宋体"/>
      <charset val="134"/>
    </font>
    <font>
      <sz val="9"/>
      <color rgb="FF000000"/>
      <name val="宋体"/>
      <charset val="134"/>
    </font>
    <font>
      <sz val="10"/>
      <name val="宋体"/>
      <charset val="204"/>
    </font>
    <font>
      <b/>
      <sz val="10"/>
      <color theme="1"/>
      <name val="??"/>
      <charset val="134"/>
      <scheme val="minor"/>
    </font>
    <font>
      <sz val="10"/>
      <color rgb="FF000000"/>
      <name val="Times New Roman"/>
      <charset val="204"/>
    </font>
    <font>
      <b/>
      <sz val="18"/>
      <color rgb="FF000000"/>
      <name val="宋体"/>
      <charset val="204"/>
    </font>
    <font>
      <sz val="10"/>
      <color rgb="FF000000"/>
      <name val="宋体"/>
      <charset val="204"/>
    </font>
    <font>
      <sz val="11"/>
      <color rgb="FF000000"/>
      <name val="宋体"/>
      <charset val="204"/>
    </font>
    <font>
      <sz val="11"/>
      <name val="宋体"/>
      <charset val="134"/>
    </font>
    <font>
      <sz val="12"/>
      <name val="宋体"/>
      <charset val="134"/>
    </font>
    <font>
      <b/>
      <sz val="14"/>
      <name val="宋体"/>
      <charset val="134"/>
    </font>
    <font>
      <b/>
      <sz val="16"/>
      <name val="宋体"/>
      <charset val="134"/>
    </font>
    <font>
      <b/>
      <sz val="12"/>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
      <u/>
      <sz val="11"/>
      <color rgb="FF000000"/>
      <name val="宋体"/>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2" borderId="12"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3" applyNumberFormat="0" applyFill="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8" fillId="0" borderId="0" applyNumberFormat="0" applyFill="0" applyBorder="0" applyAlignment="0" applyProtection="0">
      <alignment vertical="center"/>
    </xf>
    <xf numFmtId="0" fontId="29" fillId="3" borderId="15" applyNumberFormat="0" applyAlignment="0" applyProtection="0">
      <alignment vertical="center"/>
    </xf>
    <xf numFmtId="0" fontId="30" fillId="4" borderId="16" applyNumberFormat="0" applyAlignment="0" applyProtection="0">
      <alignment vertical="center"/>
    </xf>
    <xf numFmtId="0" fontId="31" fillId="4" borderId="15" applyNumberFormat="0" applyAlignment="0" applyProtection="0">
      <alignment vertical="center"/>
    </xf>
    <xf numFmtId="0" fontId="32" fillId="5" borderId="17" applyNumberFormat="0" applyAlignment="0" applyProtection="0">
      <alignment vertical="center"/>
    </xf>
    <xf numFmtId="0" fontId="33" fillId="0" borderId="18" applyNumberFormat="0" applyFill="0" applyAlignment="0" applyProtection="0">
      <alignment vertical="center"/>
    </xf>
    <xf numFmtId="0" fontId="34" fillId="0" borderId="19"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0" fillId="0" borderId="0"/>
  </cellStyleXfs>
  <cellXfs count="91">
    <xf numFmtId="0" fontId="0" fillId="0" borderId="0" xfId="49"/>
    <xf numFmtId="0" fontId="0" fillId="0" borderId="0" xfId="0" applyFont="1" applyFill="1" applyAlignment="1"/>
    <xf numFmtId="0" fontId="0" fillId="0" borderId="0" xfId="0" applyFill="1" applyAlignment="1"/>
    <xf numFmtId="0" fontId="0" fillId="0" borderId="0" xfId="0" applyFill="1" applyAlignment="1">
      <alignment horizontal="center"/>
    </xf>
    <xf numFmtId="0" fontId="0" fillId="0" borderId="0" xfId="0" applyFill="1" applyAlignment="1">
      <alignment horizontal="left"/>
    </xf>
    <xf numFmtId="176" fontId="0" fillId="0" borderId="0" xfId="0" applyNumberFormat="1" applyFill="1" applyAlignment="1">
      <alignment horizontal="center"/>
    </xf>
    <xf numFmtId="177" fontId="0" fillId="0" borderId="0" xfId="0" applyNumberFormat="1" applyFill="1" applyAlignment="1"/>
    <xf numFmtId="0" fontId="1" fillId="0" borderId="0" xfId="49" applyFont="1" applyFill="1" applyAlignment="1">
      <alignment horizontal="center" vertical="center" wrapText="1"/>
    </xf>
    <xf numFmtId="177" fontId="1" fillId="0" borderId="0" xfId="49" applyNumberFormat="1" applyFont="1" applyFill="1" applyAlignment="1">
      <alignment horizontal="center" vertical="center" wrapText="1"/>
    </xf>
    <xf numFmtId="0" fontId="2" fillId="0" borderId="0" xfId="49" applyFont="1" applyFill="1" applyAlignment="1">
      <alignment horizontal="left" vertical="center" wrapText="1"/>
    </xf>
    <xf numFmtId="0" fontId="2" fillId="0" borderId="0" xfId="49" applyFont="1" applyFill="1" applyAlignment="1">
      <alignment horizontal="center" vertical="center" wrapText="1"/>
    </xf>
    <xf numFmtId="176" fontId="2" fillId="0" borderId="0" xfId="49" applyNumberFormat="1" applyFont="1" applyFill="1" applyAlignment="1">
      <alignment horizontal="center" vertical="center" wrapText="1"/>
    </xf>
    <xf numFmtId="0" fontId="2" fillId="0" borderId="1" xfId="49" applyFont="1" applyFill="1" applyBorder="1" applyAlignment="1">
      <alignment horizontal="center" vertical="center" wrapText="1"/>
    </xf>
    <xf numFmtId="176" fontId="2" fillId="0" borderId="1" xfId="49" applyNumberFormat="1" applyFont="1" applyFill="1" applyBorder="1" applyAlignment="1">
      <alignment horizontal="center" vertical="center" wrapText="1"/>
    </xf>
    <xf numFmtId="176" fontId="3" fillId="0" borderId="1" xfId="49" applyNumberFormat="1" applyFont="1" applyFill="1" applyBorder="1" applyAlignment="1">
      <alignment horizontal="center" vertical="center" wrapText="1"/>
    </xf>
    <xf numFmtId="177" fontId="3" fillId="0" borderId="1" xfId="49" applyNumberFormat="1" applyFont="1" applyFill="1" applyBorder="1" applyAlignment="1">
      <alignment horizontal="center" vertical="center" wrapText="1"/>
    </xf>
    <xf numFmtId="176" fontId="3" fillId="0" borderId="1" xfId="49" applyNumberFormat="1" applyFont="1" applyFill="1" applyBorder="1" applyAlignment="1">
      <alignment horizontal="center" vertical="center"/>
    </xf>
    <xf numFmtId="177" fontId="3" fillId="0" borderId="1" xfId="49" applyNumberFormat="1" applyFont="1" applyFill="1" applyBorder="1" applyAlignment="1">
      <alignment horizontal="center" vertical="center"/>
    </xf>
    <xf numFmtId="0" fontId="4" fillId="0" borderId="1" xfId="49" applyFont="1" applyFill="1" applyBorder="1" applyAlignment="1">
      <alignment horizontal="center" vertical="center" wrapText="1"/>
    </xf>
    <xf numFmtId="0" fontId="4" fillId="0" borderId="1" xfId="49" applyFont="1" applyFill="1" applyBorder="1" applyAlignment="1">
      <alignment vertical="center" wrapText="1"/>
    </xf>
    <xf numFmtId="0" fontId="4" fillId="0" borderId="1" xfId="49" applyFont="1" applyFill="1" applyBorder="1" applyAlignment="1">
      <alignment horizontal="left" vertical="center" wrapText="1"/>
    </xf>
    <xf numFmtId="0" fontId="5" fillId="0" borderId="1" xfId="49" applyFont="1" applyFill="1" applyBorder="1" applyAlignment="1">
      <alignment horizontal="left" vertical="center" wrapText="1"/>
    </xf>
    <xf numFmtId="0" fontId="5" fillId="0" borderId="1" xfId="49" applyFont="1" applyFill="1" applyBorder="1" applyAlignment="1">
      <alignment horizontal="center" vertical="center" wrapText="1"/>
    </xf>
    <xf numFmtId="176" fontId="5" fillId="0" borderId="1" xfId="49"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177" fontId="6"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176" fontId="7" fillId="0" borderId="1" xfId="49" applyNumberFormat="1" applyFont="1" applyFill="1" applyBorder="1" applyAlignment="1">
      <alignment horizontal="center" vertical="center" wrapText="1"/>
    </xf>
    <xf numFmtId="0" fontId="0" fillId="0" borderId="1" xfId="49" applyFont="1" applyFill="1" applyBorder="1" applyAlignment="1">
      <alignment horizontal="left" vertical="center" wrapText="1"/>
    </xf>
    <xf numFmtId="0" fontId="8" fillId="0" borderId="1" xfId="0" applyFont="1" applyFill="1" applyBorder="1" applyAlignment="1">
      <alignment horizontal="center" vertical="center"/>
    </xf>
    <xf numFmtId="177" fontId="7" fillId="0" borderId="1" xfId="0" applyNumberFormat="1" applyFont="1" applyFill="1" applyBorder="1" applyAlignment="1">
      <alignment horizontal="center" vertical="center"/>
    </xf>
    <xf numFmtId="0" fontId="5" fillId="0" borderId="1" xfId="49" applyFont="1" applyFill="1" applyBorder="1" applyAlignment="1">
      <alignment vertical="center" wrapText="1"/>
    </xf>
    <xf numFmtId="0" fontId="9" fillId="0" borderId="1" xfId="0" applyFont="1" applyFill="1" applyBorder="1" applyAlignment="1">
      <alignment horizontal="left" vertical="center" wrapText="1"/>
    </xf>
    <xf numFmtId="178" fontId="6" fillId="0" borderId="1" xfId="0" applyNumberFormat="1" applyFont="1" applyFill="1" applyBorder="1" applyAlignment="1">
      <alignment horizontal="center" vertical="center"/>
    </xf>
    <xf numFmtId="0" fontId="4" fillId="0" borderId="1" xfId="49" applyFont="1" applyFill="1" applyBorder="1" applyAlignment="1">
      <alignment horizontal="center" vertical="center"/>
    </xf>
    <xf numFmtId="0" fontId="4" fillId="0" borderId="1" xfId="49" applyFont="1" applyFill="1" applyBorder="1" applyAlignment="1">
      <alignment vertical="center"/>
    </xf>
    <xf numFmtId="0" fontId="5" fillId="0" borderId="1" xfId="49" applyFont="1" applyFill="1" applyBorder="1" applyAlignment="1">
      <alignment vertical="center"/>
    </xf>
    <xf numFmtId="0" fontId="5" fillId="0" borderId="2" xfId="49" applyFont="1" applyFill="1" applyBorder="1" applyAlignment="1">
      <alignment horizontal="center" vertical="center" wrapText="1"/>
    </xf>
    <xf numFmtId="0" fontId="5" fillId="0" borderId="2" xfId="49" applyFont="1" applyFill="1" applyBorder="1" applyAlignment="1">
      <alignment horizontal="left" vertical="center" wrapText="1"/>
    </xf>
    <xf numFmtId="0" fontId="5" fillId="0" borderId="2" xfId="49" applyFont="1" applyFill="1" applyBorder="1" applyAlignment="1">
      <alignment horizontal="left" vertical="top" wrapText="1"/>
    </xf>
    <xf numFmtId="176" fontId="6" fillId="0" borderId="2" xfId="0" applyNumberFormat="1" applyFont="1" applyFill="1" applyBorder="1" applyAlignment="1">
      <alignment horizontal="center" vertical="center"/>
    </xf>
    <xf numFmtId="176" fontId="7" fillId="0" borderId="2" xfId="49" applyNumberFormat="1" applyFont="1" applyFill="1" applyBorder="1" applyAlignment="1">
      <alignment horizontal="center" vertical="center" wrapText="1"/>
    </xf>
    <xf numFmtId="177" fontId="6" fillId="0" borderId="2" xfId="0" applyNumberFormat="1" applyFont="1" applyFill="1" applyBorder="1" applyAlignment="1">
      <alignment horizontal="center" vertical="center"/>
    </xf>
    <xf numFmtId="0" fontId="5" fillId="0" borderId="3" xfId="49" applyFont="1" applyFill="1" applyBorder="1" applyAlignment="1">
      <alignment horizontal="center" vertical="center" wrapText="1"/>
    </xf>
    <xf numFmtId="0" fontId="5" fillId="0" borderId="3" xfId="49" applyFont="1" applyFill="1" applyBorder="1" applyAlignment="1">
      <alignment horizontal="left" vertical="center" wrapText="1"/>
    </xf>
    <xf numFmtId="0" fontId="5" fillId="0" borderId="3" xfId="49" applyFont="1" applyFill="1" applyBorder="1" applyAlignment="1">
      <alignment horizontal="left" vertical="top" wrapText="1"/>
    </xf>
    <xf numFmtId="176" fontId="6" fillId="0" borderId="3" xfId="0" applyNumberFormat="1" applyFont="1" applyFill="1" applyBorder="1" applyAlignment="1">
      <alignment horizontal="center" vertical="center"/>
    </xf>
    <xf numFmtId="176" fontId="7" fillId="0" borderId="3" xfId="49" applyNumberFormat="1" applyFont="1" applyFill="1" applyBorder="1" applyAlignment="1">
      <alignment horizontal="center" vertical="center" wrapText="1"/>
    </xf>
    <xf numFmtId="177" fontId="6" fillId="0" borderId="3"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11" fillId="0" borderId="0" xfId="0" applyFont="1" applyFill="1" applyBorder="1" applyAlignment="1">
      <alignment horizontal="left" vertical="top"/>
    </xf>
    <xf numFmtId="0" fontId="12" fillId="0" borderId="0" xfId="0" applyFont="1" applyFill="1" applyAlignment="1">
      <alignment horizontal="center" vertical="center"/>
    </xf>
    <xf numFmtId="0" fontId="13" fillId="0" borderId="0" xfId="0" applyFont="1" applyFill="1" applyBorder="1" applyAlignment="1">
      <alignment vertical="center"/>
    </xf>
    <xf numFmtId="0" fontId="11" fillId="0" borderId="0" xfId="0" applyFont="1" applyFill="1" applyBorder="1" applyAlignment="1">
      <alignment vertical="top"/>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177" fontId="14" fillId="0" borderId="1" xfId="0" applyNumberFormat="1" applyFont="1" applyFill="1" applyBorder="1" applyAlignment="1">
      <alignment horizontal="right" vertical="center"/>
    </xf>
    <xf numFmtId="0" fontId="11" fillId="0" borderId="1" xfId="0" applyFont="1" applyFill="1" applyBorder="1" applyAlignment="1">
      <alignment horizontal="left" vertical="top"/>
    </xf>
    <xf numFmtId="0" fontId="13" fillId="0" borderId="1" xfId="0" applyFont="1" applyFill="1" applyBorder="1" applyAlignment="1">
      <alignment horizontal="left" vertical="top" wrapText="1"/>
    </xf>
    <xf numFmtId="0" fontId="14" fillId="0" borderId="1" xfId="0" applyFont="1" applyFill="1" applyBorder="1" applyAlignment="1">
      <alignment horizontal="left" vertical="center"/>
    </xf>
    <xf numFmtId="0" fontId="16" fillId="0" borderId="0" xfId="0" applyFont="1" applyFill="1" applyBorder="1" applyAlignment="1">
      <alignment vertical="center"/>
    </xf>
    <xf numFmtId="0" fontId="16" fillId="0" borderId="0" xfId="0" applyFont="1" applyFill="1" applyBorder="1" applyAlignment="1">
      <alignmen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16" fillId="0" borderId="1" xfId="0" applyFont="1" applyFill="1" applyBorder="1" applyAlignment="1">
      <alignment horizontal="left" vertical="center" wrapText="1"/>
    </xf>
    <xf numFmtId="0" fontId="16" fillId="0" borderId="0" xfId="0" applyFont="1" applyFill="1" applyAlignment="1">
      <alignment vertical="center"/>
    </xf>
    <xf numFmtId="0" fontId="18" fillId="0" borderId="0" xfId="0" applyFont="1" applyFill="1" applyAlignment="1">
      <alignment horizontal="center" vertical="center" wrapText="1"/>
    </xf>
    <xf numFmtId="0" fontId="18" fillId="0" borderId="0" xfId="0" applyFont="1" applyFill="1" applyAlignment="1">
      <alignment horizontal="center" vertical="center"/>
    </xf>
    <xf numFmtId="176" fontId="18" fillId="0" borderId="0" xfId="0" applyNumberFormat="1"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176" fontId="19"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vertical="center"/>
    </xf>
    <xf numFmtId="179" fontId="16" fillId="0" borderId="1" xfId="0" applyNumberFormat="1" applyFont="1" applyFill="1" applyBorder="1" applyAlignment="1">
      <alignment vertical="center"/>
    </xf>
    <xf numFmtId="0" fontId="5" fillId="0" borderId="1" xfId="0" applyFont="1" applyFill="1" applyBorder="1" applyAlignment="1">
      <alignment vertical="center"/>
    </xf>
    <xf numFmtId="0" fontId="19" fillId="0" borderId="4"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6" xfId="0" applyFont="1" applyFill="1" applyBorder="1" applyAlignment="1">
      <alignment horizontal="center" vertical="center"/>
    </xf>
    <xf numFmtId="176" fontId="16" fillId="0" borderId="1" xfId="0" applyNumberFormat="1" applyFont="1" applyFill="1" applyBorder="1" applyAlignment="1">
      <alignment vertical="center"/>
    </xf>
    <xf numFmtId="176" fontId="16" fillId="0" borderId="7" xfId="0" applyNumberFormat="1" applyFont="1" applyFill="1" applyBorder="1" applyAlignment="1">
      <alignment vertical="center"/>
    </xf>
    <xf numFmtId="179" fontId="16" fillId="0" borderId="7" xfId="0" applyNumberFormat="1" applyFont="1" applyFill="1" applyBorder="1" applyAlignment="1">
      <alignment horizontal="center" vertical="center"/>
    </xf>
    <xf numFmtId="179" fontId="16" fillId="0" borderId="8" xfId="0" applyNumberFormat="1" applyFont="1" applyFill="1" applyBorder="1" applyAlignment="1">
      <alignment horizontal="center" vertical="center"/>
    </xf>
    <xf numFmtId="0" fontId="19" fillId="0" borderId="9" xfId="0" applyFont="1" applyFill="1" applyBorder="1" applyAlignment="1">
      <alignment horizontal="center" vertical="center"/>
    </xf>
    <xf numFmtId="0" fontId="19" fillId="0" borderId="10" xfId="0" applyFont="1" applyFill="1" applyBorder="1" applyAlignment="1">
      <alignment horizontal="center" vertical="center"/>
    </xf>
    <xf numFmtId="0" fontId="19" fillId="0" borderId="11" xfId="0" applyFont="1" applyFill="1" applyBorder="1" applyAlignment="1">
      <alignment horizontal="center" vertical="center"/>
    </xf>
    <xf numFmtId="180" fontId="15" fillId="0" borderId="7" xfId="0" applyNumberFormat="1" applyFont="1" applyFill="1" applyBorder="1" applyAlignment="1">
      <alignment horizontal="center" vertical="center"/>
    </xf>
    <xf numFmtId="180" fontId="15" fillId="0" borderId="8" xfId="0" applyNumberFormat="1"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
  <sheetViews>
    <sheetView showZeros="0" tabSelected="1" view="pageBreakPreview" zoomScaleNormal="100" workbookViewId="0">
      <selection activeCell="F5" sqref="F5:G5"/>
    </sheetView>
  </sheetViews>
  <sheetFormatPr defaultColWidth="10.6666666666667" defaultRowHeight="15.6" outlineLevelRow="4" outlineLevelCol="6"/>
  <cols>
    <col min="1" max="1" width="8.14583333333333" style="68" customWidth="1"/>
    <col min="2" max="2" width="22.6770833333333" style="68" customWidth="1"/>
    <col min="3" max="3" width="24" style="68" customWidth="1"/>
    <col min="4" max="5" width="22.96875" style="68" customWidth="1"/>
    <col min="6" max="6" width="28.15625" style="68" customWidth="1"/>
    <col min="7" max="7" width="24.6041666666667" style="68" customWidth="1"/>
    <col min="8" max="16384" width="10.6666666666667" style="68"/>
  </cols>
  <sheetData>
    <row r="1" s="68" customFormat="1" ht="54" customHeight="1" spans="1:7">
      <c r="A1" s="69" t="s">
        <v>0</v>
      </c>
      <c r="B1" s="70"/>
      <c r="C1" s="70"/>
      <c r="D1" s="71"/>
      <c r="E1" s="71"/>
      <c r="F1" s="70"/>
      <c r="G1" s="70"/>
    </row>
    <row r="2" s="68" customFormat="1" ht="52" customHeight="1" spans="1:7">
      <c r="A2" s="72" t="s">
        <v>1</v>
      </c>
      <c r="B2" s="72" t="s">
        <v>2</v>
      </c>
      <c r="C2" s="73" t="s">
        <v>3</v>
      </c>
      <c r="D2" s="74" t="s">
        <v>4</v>
      </c>
      <c r="E2" s="73" t="s">
        <v>5</v>
      </c>
      <c r="F2" s="73" t="s">
        <v>6</v>
      </c>
      <c r="G2" s="72" t="s">
        <v>7</v>
      </c>
    </row>
    <row r="3" s="68" customFormat="1" ht="52" customHeight="1" spans="1:7">
      <c r="A3" s="75">
        <v>1</v>
      </c>
      <c r="B3" s="76" t="s">
        <v>8</v>
      </c>
      <c r="C3" s="77">
        <v>2988582.51</v>
      </c>
      <c r="D3" s="77">
        <f>C3</f>
        <v>2988582.51</v>
      </c>
      <c r="E3" s="77"/>
      <c r="F3" s="77"/>
      <c r="G3" s="78"/>
    </row>
    <row r="4" s="68" customFormat="1" ht="52" customHeight="1" spans="1:7">
      <c r="A4" s="79" t="s">
        <v>9</v>
      </c>
      <c r="B4" s="80"/>
      <c r="C4" s="81"/>
      <c r="D4" s="82" t="s">
        <v>10</v>
      </c>
      <c r="E4" s="83"/>
      <c r="F4" s="84">
        <f>F3</f>
        <v>0</v>
      </c>
      <c r="G4" s="85"/>
    </row>
    <row r="5" s="68" customFormat="1" ht="52" customHeight="1" spans="1:7">
      <c r="A5" s="86"/>
      <c r="B5" s="87"/>
      <c r="C5" s="88"/>
      <c r="D5" s="82" t="s">
        <v>11</v>
      </c>
      <c r="E5" s="83"/>
      <c r="F5" s="89"/>
      <c r="G5" s="90"/>
    </row>
  </sheetData>
  <mergeCells count="4">
    <mergeCell ref="A1:G1"/>
    <mergeCell ref="F4:G4"/>
    <mergeCell ref="F5:G5"/>
    <mergeCell ref="A4:C5"/>
  </mergeCells>
  <pageMargins left="0.75" right="0.75" top="1" bottom="1" header="0.5" footer="0.5"/>
  <pageSetup paperSize="9" scale="6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showZeros="0" view="pageBreakPreview" zoomScaleNormal="100" workbookViewId="0">
      <selection activeCell="E8" sqref="E8"/>
    </sheetView>
  </sheetViews>
  <sheetFormatPr defaultColWidth="13.0416666666667" defaultRowHeight="33" customHeight="1"/>
  <cols>
    <col min="1" max="1" width="142.21875" style="64" customWidth="1"/>
    <col min="2" max="32" width="13.34375" style="63"/>
    <col min="33" max="16384" width="13.0416666666667" style="63"/>
  </cols>
  <sheetData>
    <row r="1" s="63" customFormat="1" ht="43" customHeight="1" spans="1:1">
      <c r="A1" s="65" t="s">
        <v>12</v>
      </c>
    </row>
    <row r="2" s="63" customFormat="1" ht="90" customHeight="1" spans="1:1">
      <c r="A2" s="66" t="s">
        <v>13</v>
      </c>
    </row>
    <row r="3" s="63" customFormat="1" ht="87" customHeight="1" spans="1:1">
      <c r="A3" s="67" t="s">
        <v>14</v>
      </c>
    </row>
    <row r="4" s="63" customFormat="1" ht="72" customHeight="1" spans="1:1">
      <c r="A4" s="66" t="s">
        <v>15</v>
      </c>
    </row>
    <row r="5" s="63" customFormat="1" ht="37" customHeight="1" spans="1:1">
      <c r="A5" s="66" t="s">
        <v>16</v>
      </c>
    </row>
    <row r="6" s="63" customFormat="1" ht="53" customHeight="1" spans="1:1">
      <c r="A6" s="66" t="s">
        <v>17</v>
      </c>
    </row>
    <row r="7" s="63" customFormat="1" ht="46" customHeight="1" spans="1:1">
      <c r="A7" s="66" t="s">
        <v>18</v>
      </c>
    </row>
    <row r="8" s="63" customFormat="1" ht="48" customHeight="1" spans="1:1">
      <c r="A8" s="66" t="s">
        <v>19</v>
      </c>
    </row>
    <row r="9" s="63" customFormat="1" ht="34" customHeight="1" spans="1:1">
      <c r="A9" s="66" t="s">
        <v>20</v>
      </c>
    </row>
    <row r="10" s="63" customFormat="1" ht="34" customHeight="1" spans="1:1">
      <c r="A10" s="66" t="s">
        <v>21</v>
      </c>
    </row>
    <row r="11" s="63" customFormat="1" ht="34" customHeight="1" spans="1:1">
      <c r="A11" s="66" t="s">
        <v>22</v>
      </c>
    </row>
    <row r="12" s="63" customFormat="1" ht="34" customHeight="1" spans="1:1">
      <c r="A12" s="66" t="s">
        <v>23</v>
      </c>
    </row>
    <row r="13" s="63" customFormat="1" customHeight="1"/>
  </sheetData>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D8"/>
  <sheetViews>
    <sheetView showGridLines="0" showZeros="0" view="pageBreakPreview" zoomScaleNormal="100" workbookViewId="0">
      <selection activeCell="J9" sqref="J9"/>
    </sheetView>
  </sheetViews>
  <sheetFormatPr defaultColWidth="8" defaultRowHeight="28" customHeight="1" outlineLevelRow="7" outlineLevelCol="3"/>
  <cols>
    <col min="1" max="1" width="8" style="51"/>
    <col min="2" max="2" width="41.125" style="51" customWidth="1"/>
    <col min="3" max="3" width="28.125" style="51" customWidth="1"/>
    <col min="4" max="4" width="19.1458333333333" style="51" customWidth="1"/>
    <col min="5" max="6" width="8" style="51"/>
    <col min="7" max="7" width="11" style="51"/>
    <col min="8" max="16384" width="8" style="51"/>
  </cols>
  <sheetData>
    <row r="1" s="51" customFormat="1" customHeight="1" spans="1:4">
      <c r="A1" s="52" t="s">
        <v>24</v>
      </c>
      <c r="B1" s="52"/>
      <c r="C1" s="52"/>
      <c r="D1" s="52"/>
    </row>
    <row r="2" s="51" customFormat="1" customHeight="1" spans="1:4">
      <c r="A2" s="53" t="s">
        <v>25</v>
      </c>
      <c r="B2" s="53"/>
      <c r="C2" s="53"/>
      <c r="D2" s="54"/>
    </row>
    <row r="3" s="51" customFormat="1" customHeight="1" spans="1:4">
      <c r="A3" s="55" t="s">
        <v>1</v>
      </c>
      <c r="B3" s="55" t="s">
        <v>26</v>
      </c>
      <c r="C3" s="56" t="s">
        <v>27</v>
      </c>
      <c r="D3" s="55" t="s">
        <v>7</v>
      </c>
    </row>
    <row r="4" s="51" customFormat="1" ht="37" customHeight="1" spans="1:4">
      <c r="A4" s="57">
        <v>1</v>
      </c>
      <c r="B4" s="58" t="s">
        <v>28</v>
      </c>
      <c r="C4" s="59"/>
      <c r="D4" s="60"/>
    </row>
    <row r="5" s="51" customFormat="1" ht="37" customHeight="1" spans="1:4">
      <c r="A5" s="57">
        <v>2</v>
      </c>
      <c r="B5" s="58"/>
      <c r="C5" s="59"/>
      <c r="D5" s="61"/>
    </row>
    <row r="6" s="51" customFormat="1" ht="37" customHeight="1" spans="1:4">
      <c r="A6" s="57">
        <v>3</v>
      </c>
      <c r="B6" s="62" t="s">
        <v>29</v>
      </c>
      <c r="C6" s="59"/>
      <c r="D6" s="60"/>
    </row>
    <row r="7" s="51" customFormat="1" ht="37" customHeight="1" spans="1:4">
      <c r="A7" s="57">
        <v>4</v>
      </c>
      <c r="B7" s="62" t="s">
        <v>30</v>
      </c>
      <c r="C7" s="59"/>
      <c r="D7" s="60"/>
    </row>
    <row r="8" s="51" customFormat="1" ht="37" customHeight="1" spans="1:4">
      <c r="A8" s="57">
        <v>5</v>
      </c>
      <c r="B8" s="62" t="s">
        <v>31</v>
      </c>
      <c r="C8" s="59"/>
      <c r="D8" s="60"/>
    </row>
  </sheetData>
  <mergeCells count="1">
    <mergeCell ref="A1:D1"/>
  </mergeCells>
  <printOptions horizontalCentered="1"/>
  <pageMargins left="0.118055555555556" right="0.118055555555556" top="0.594444444444444" bottom="0" header="0.594444444444444" footer="0"/>
  <pageSetup paperSize="9"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6"/>
  <sheetViews>
    <sheetView showGridLines="0" showZeros="0" view="pageBreakPreview" zoomScale="85" zoomScaleNormal="100" workbookViewId="0">
      <pane ySplit="4" topLeftCell="A20" activePane="bottomLeft" state="frozen"/>
      <selection/>
      <selection pane="bottomLeft" activeCell="E41" sqref="E41"/>
    </sheetView>
  </sheetViews>
  <sheetFormatPr defaultColWidth="9" defaultRowHeight="11.4"/>
  <cols>
    <col min="1" max="1" width="5.71875" style="2" customWidth="1"/>
    <col min="2" max="2" width="18" style="3" customWidth="1"/>
    <col min="3" max="3" width="25.1458333333333" style="2" customWidth="1"/>
    <col min="4" max="4" width="73.2291666666667" style="2" customWidth="1"/>
    <col min="5" max="5" width="21.1458333333333" style="4" customWidth="1"/>
    <col min="6" max="6" width="14.5625" style="3" customWidth="1"/>
    <col min="7" max="7" width="6.82291666666667" style="2" customWidth="1"/>
    <col min="8" max="8" width="14.3333333333333" style="5" customWidth="1"/>
    <col min="9" max="9" width="11.1458333333333" style="2" customWidth="1"/>
    <col min="10" max="10" width="21.4270833333333" style="6" customWidth="1"/>
    <col min="11" max="11" width="11.1458333333333" style="2" customWidth="1"/>
    <col min="12" max="16384" width="9" style="2"/>
  </cols>
  <sheetData>
    <row r="1" ht="32" customHeight="1" spans="1:11">
      <c r="A1" s="7" t="s">
        <v>32</v>
      </c>
      <c r="B1" s="7"/>
      <c r="C1" s="7"/>
      <c r="D1" s="7"/>
      <c r="E1" s="7"/>
      <c r="F1" s="7"/>
      <c r="G1" s="7"/>
      <c r="H1" s="7"/>
      <c r="I1" s="7"/>
      <c r="J1" s="8"/>
      <c r="K1" s="7"/>
    </row>
    <row r="2" ht="22" customHeight="1" spans="1:11">
      <c r="A2" s="9" t="s">
        <v>33</v>
      </c>
      <c r="B2" s="10"/>
      <c r="C2" s="9"/>
      <c r="D2" s="9"/>
      <c r="E2" s="9"/>
      <c r="F2" s="10"/>
      <c r="G2" s="9"/>
      <c r="H2" s="11"/>
    </row>
    <row r="3" ht="19" customHeight="1" spans="1:11">
      <c r="A3" s="12" t="s">
        <v>1</v>
      </c>
      <c r="B3" s="12" t="s">
        <v>26</v>
      </c>
      <c r="C3" s="12" t="s">
        <v>34</v>
      </c>
      <c r="D3" s="12" t="s">
        <v>35</v>
      </c>
      <c r="E3" s="12" t="s">
        <v>36</v>
      </c>
      <c r="F3" s="12" t="s">
        <v>37</v>
      </c>
      <c r="G3" s="12" t="s">
        <v>38</v>
      </c>
      <c r="H3" s="13" t="s">
        <v>39</v>
      </c>
      <c r="I3" s="14" t="s">
        <v>40</v>
      </c>
      <c r="J3" s="15"/>
      <c r="K3" s="13" t="s">
        <v>7</v>
      </c>
    </row>
    <row r="4" ht="25" customHeight="1" spans="1:11">
      <c r="A4" s="12"/>
      <c r="B4" s="12"/>
      <c r="C4" s="12"/>
      <c r="D4" s="12"/>
      <c r="E4" s="12"/>
      <c r="F4" s="12"/>
      <c r="G4" s="12"/>
      <c r="H4" s="13"/>
      <c r="I4" s="16" t="s">
        <v>41</v>
      </c>
      <c r="J4" s="17" t="s">
        <v>42</v>
      </c>
      <c r="K4" s="13"/>
    </row>
    <row r="5" s="1" customFormat="1" ht="20" customHeight="1" spans="1:11">
      <c r="A5" s="18" t="s">
        <v>43</v>
      </c>
      <c r="B5" s="18" t="s">
        <v>44</v>
      </c>
      <c r="C5" s="19"/>
      <c r="D5" s="20"/>
      <c r="E5" s="21"/>
      <c r="F5" s="22"/>
      <c r="G5" s="21"/>
      <c r="H5" s="23"/>
      <c r="I5" s="16"/>
      <c r="J5" s="17"/>
      <c r="K5" s="16"/>
    </row>
    <row r="6" s="1" customFormat="1" ht="167" customHeight="1" spans="1:11">
      <c r="A6" s="22">
        <v>1</v>
      </c>
      <c r="B6" s="22" t="s">
        <v>45</v>
      </c>
      <c r="C6" s="21" t="s">
        <v>46</v>
      </c>
      <c r="D6" s="21" t="s">
        <v>47</v>
      </c>
      <c r="E6" s="21" t="s">
        <v>48</v>
      </c>
      <c r="F6" s="22" t="s">
        <v>49</v>
      </c>
      <c r="G6" s="22" t="s">
        <v>50</v>
      </c>
      <c r="H6" s="24">
        <v>967</v>
      </c>
      <c r="I6" s="25"/>
      <c r="J6" s="26"/>
      <c r="K6" s="25"/>
    </row>
    <row r="7" s="1" customFormat="1" ht="59" customHeight="1" spans="1:11">
      <c r="A7" s="22">
        <v>2</v>
      </c>
      <c r="B7" s="22" t="s">
        <v>51</v>
      </c>
      <c r="C7" s="21" t="s">
        <v>52</v>
      </c>
      <c r="D7" s="21" t="s">
        <v>53</v>
      </c>
      <c r="E7" s="21" t="s">
        <v>54</v>
      </c>
      <c r="F7" s="22" t="s">
        <v>49</v>
      </c>
      <c r="G7" s="22" t="s">
        <v>55</v>
      </c>
      <c r="H7" s="24">
        <v>550</v>
      </c>
      <c r="I7" s="25"/>
      <c r="J7" s="26"/>
      <c r="K7" s="25"/>
    </row>
    <row r="8" s="1" customFormat="1" ht="18" customHeight="1" spans="1:11">
      <c r="A8" s="18" t="s">
        <v>56</v>
      </c>
      <c r="B8" s="27" t="s">
        <v>57</v>
      </c>
      <c r="C8" s="21"/>
      <c r="D8" s="21"/>
      <c r="E8" s="21"/>
      <c r="F8" s="22"/>
      <c r="G8" s="22"/>
      <c r="H8" s="24"/>
      <c r="I8" s="13"/>
      <c r="J8" s="26"/>
      <c r="K8" s="13"/>
    </row>
    <row r="9" s="1" customFormat="1" ht="124" customHeight="1" spans="1:11">
      <c r="A9" s="22">
        <v>1</v>
      </c>
      <c r="B9" s="22" t="s">
        <v>58</v>
      </c>
      <c r="C9" s="21" t="s">
        <v>59</v>
      </c>
      <c r="D9" s="21" t="s">
        <v>60</v>
      </c>
      <c r="E9" s="21" t="s">
        <v>61</v>
      </c>
      <c r="F9" s="22" t="s">
        <v>62</v>
      </c>
      <c r="G9" s="22" t="s">
        <v>63</v>
      </c>
      <c r="H9" s="22">
        <v>644</v>
      </c>
      <c r="I9" s="24"/>
      <c r="J9" s="26"/>
      <c r="K9" s="24"/>
    </row>
    <row r="10" s="1" customFormat="1" ht="133" customHeight="1" spans="1:11">
      <c r="A10" s="22">
        <v>2</v>
      </c>
      <c r="B10" s="22" t="s">
        <v>64</v>
      </c>
      <c r="C10" s="21" t="s">
        <v>65</v>
      </c>
      <c r="D10" s="21" t="s">
        <v>66</v>
      </c>
      <c r="E10" s="21" t="s">
        <v>67</v>
      </c>
      <c r="F10" s="22" t="s">
        <v>62</v>
      </c>
      <c r="G10" s="22" t="s">
        <v>50</v>
      </c>
      <c r="H10" s="24">
        <f>250/0.1</f>
        <v>2500</v>
      </c>
      <c r="I10" s="28"/>
      <c r="J10" s="26"/>
      <c r="K10" s="28"/>
    </row>
    <row r="11" s="1" customFormat="1" ht="205" customHeight="1" spans="1:11">
      <c r="A11" s="22">
        <v>3</v>
      </c>
      <c r="B11" s="22" t="s">
        <v>68</v>
      </c>
      <c r="C11" s="21" t="s">
        <v>69</v>
      </c>
      <c r="D11" s="29" t="s">
        <v>70</v>
      </c>
      <c r="E11" s="22" t="s">
        <v>71</v>
      </c>
      <c r="F11" s="22" t="s">
        <v>62</v>
      </c>
      <c r="G11" s="30" t="s">
        <v>55</v>
      </c>
      <c r="H11" s="24">
        <v>2521.69</v>
      </c>
      <c r="I11" s="28"/>
      <c r="J11" s="26"/>
      <c r="K11" s="28"/>
    </row>
    <row r="12" s="1" customFormat="1" ht="261" customHeight="1" spans="1:11">
      <c r="A12" s="22"/>
      <c r="B12" s="22"/>
      <c r="C12" s="21"/>
      <c r="D12" s="29"/>
      <c r="E12" s="22"/>
      <c r="F12" s="22"/>
      <c r="G12" s="30"/>
      <c r="H12" s="24"/>
      <c r="I12" s="28"/>
      <c r="J12" s="26"/>
      <c r="K12" s="28"/>
    </row>
    <row r="13" s="1" customFormat="1" ht="102" customHeight="1" spans="1:11">
      <c r="A13" s="22">
        <v>4</v>
      </c>
      <c r="B13" s="22" t="s">
        <v>72</v>
      </c>
      <c r="C13" s="29" t="s">
        <v>73</v>
      </c>
      <c r="D13" s="29" t="s">
        <v>74</v>
      </c>
      <c r="E13" s="21" t="s">
        <v>71</v>
      </c>
      <c r="F13" s="22" t="s">
        <v>49</v>
      </c>
      <c r="G13" s="22" t="s">
        <v>55</v>
      </c>
      <c r="H13" s="24">
        <v>80.49</v>
      </c>
      <c r="I13" s="28"/>
      <c r="J13" s="31"/>
      <c r="K13" s="28"/>
    </row>
    <row r="14" s="1" customFormat="1" ht="82" customHeight="1" spans="1:11">
      <c r="A14" s="22">
        <v>5</v>
      </c>
      <c r="B14" s="22" t="s">
        <v>75</v>
      </c>
      <c r="C14" s="29" t="s">
        <v>76</v>
      </c>
      <c r="D14" s="29"/>
      <c r="E14" s="21" t="s">
        <v>67</v>
      </c>
      <c r="F14" s="22" t="s">
        <v>49</v>
      </c>
      <c r="G14" s="22" t="s">
        <v>50</v>
      </c>
      <c r="H14" s="24">
        <v>317.6</v>
      </c>
      <c r="I14" s="28"/>
      <c r="J14" s="31"/>
      <c r="K14" s="28"/>
    </row>
    <row r="15" s="1" customFormat="1" ht="117" customHeight="1" spans="1:11">
      <c r="A15" s="22">
        <v>6</v>
      </c>
      <c r="B15" s="22" t="s">
        <v>77</v>
      </c>
      <c r="C15" s="21" t="s">
        <v>78</v>
      </c>
      <c r="D15" s="21" t="s">
        <v>79</v>
      </c>
      <c r="E15" s="22" t="s">
        <v>80</v>
      </c>
      <c r="F15" s="22" t="s">
        <v>62</v>
      </c>
      <c r="G15" s="22" t="s">
        <v>50</v>
      </c>
      <c r="H15" s="24">
        <v>5968.24</v>
      </c>
      <c r="I15" s="28"/>
      <c r="J15" s="26"/>
      <c r="K15" s="28"/>
    </row>
    <row r="16" s="1" customFormat="1" ht="24" customHeight="1" spans="1:11">
      <c r="A16" s="18" t="s">
        <v>81</v>
      </c>
      <c r="B16" s="18" t="s">
        <v>82</v>
      </c>
      <c r="C16" s="21"/>
      <c r="D16" s="21"/>
      <c r="E16" s="21"/>
      <c r="F16" s="22"/>
      <c r="G16" s="22"/>
      <c r="H16" s="24"/>
      <c r="I16" s="28"/>
      <c r="J16" s="26"/>
      <c r="K16" s="28"/>
    </row>
    <row r="17" s="1" customFormat="1" ht="126" customHeight="1" spans="1:11">
      <c r="A17" s="22">
        <v>1</v>
      </c>
      <c r="B17" s="22" t="s">
        <v>83</v>
      </c>
      <c r="C17" s="21" t="s">
        <v>84</v>
      </c>
      <c r="D17" s="21" t="s">
        <v>70</v>
      </c>
      <c r="E17" s="21" t="s">
        <v>71</v>
      </c>
      <c r="F17" s="22" t="s">
        <v>62</v>
      </c>
      <c r="G17" s="30" t="s">
        <v>55</v>
      </c>
      <c r="H17" s="24">
        <v>3250.49</v>
      </c>
      <c r="I17" s="28"/>
      <c r="J17" s="26"/>
      <c r="K17" s="28"/>
    </row>
    <row r="18" s="1" customFormat="1" ht="316" customHeight="1" spans="1:11">
      <c r="A18" s="22">
        <v>2</v>
      </c>
      <c r="B18" s="22" t="s">
        <v>85</v>
      </c>
      <c r="C18" s="21" t="s">
        <v>86</v>
      </c>
      <c r="D18" s="21"/>
      <c r="E18" s="21" t="s">
        <v>71</v>
      </c>
      <c r="F18" s="22" t="s">
        <v>62</v>
      </c>
      <c r="G18" s="30" t="s">
        <v>55</v>
      </c>
      <c r="H18" s="24">
        <f>14.22+42.05+35.21</f>
        <v>91.48</v>
      </c>
      <c r="I18" s="28"/>
      <c r="J18" s="26"/>
      <c r="K18" s="28"/>
    </row>
    <row r="19" s="1" customFormat="1" ht="19" customHeight="1" spans="1:11">
      <c r="A19" s="18" t="s">
        <v>87</v>
      </c>
      <c r="B19" s="18" t="s">
        <v>88</v>
      </c>
      <c r="C19" s="21"/>
      <c r="D19" s="21"/>
      <c r="E19" s="21"/>
      <c r="F19" s="22"/>
      <c r="G19" s="22"/>
      <c r="H19" s="24"/>
      <c r="I19" s="13"/>
      <c r="J19" s="26"/>
      <c r="K19" s="13"/>
    </row>
    <row r="20" s="1" customFormat="1" ht="409" customHeight="1" spans="1:11">
      <c r="A20" s="22">
        <v>1</v>
      </c>
      <c r="B20" s="22" t="s">
        <v>89</v>
      </c>
      <c r="C20" s="32" t="s">
        <v>90</v>
      </c>
      <c r="D20" s="21" t="s">
        <v>91</v>
      </c>
      <c r="E20" s="33" t="s">
        <v>92</v>
      </c>
      <c r="F20" s="22" t="s">
        <v>62</v>
      </c>
      <c r="G20" s="22" t="s">
        <v>93</v>
      </c>
      <c r="H20" s="34">
        <v>1110.67</v>
      </c>
      <c r="I20" s="28"/>
      <c r="J20" s="31"/>
      <c r="K20" s="28"/>
    </row>
    <row r="21" s="1" customFormat="1" ht="69" customHeight="1" spans="1:11">
      <c r="A21" s="22">
        <v>2</v>
      </c>
      <c r="B21" s="22" t="s">
        <v>94</v>
      </c>
      <c r="C21" s="21" t="s">
        <v>95</v>
      </c>
      <c r="D21" s="21" t="s">
        <v>96</v>
      </c>
      <c r="E21" s="21" t="s">
        <v>97</v>
      </c>
      <c r="F21" s="22" t="s">
        <v>49</v>
      </c>
      <c r="G21" s="22" t="s">
        <v>98</v>
      </c>
      <c r="H21" s="24">
        <v>394.05</v>
      </c>
      <c r="I21" s="28"/>
      <c r="J21" s="26"/>
      <c r="K21" s="28"/>
    </row>
    <row r="22" s="1" customFormat="1" ht="67" customHeight="1" spans="1:11">
      <c r="A22" s="22">
        <v>3</v>
      </c>
      <c r="B22" s="22" t="s">
        <v>99</v>
      </c>
      <c r="C22" s="21" t="s">
        <v>100</v>
      </c>
      <c r="D22" s="21"/>
      <c r="E22" s="21" t="s">
        <v>97</v>
      </c>
      <c r="F22" s="22" t="s">
        <v>49</v>
      </c>
      <c r="G22" s="22" t="s">
        <v>98</v>
      </c>
      <c r="H22" s="24">
        <v>1</v>
      </c>
      <c r="I22" s="28"/>
      <c r="J22" s="26"/>
      <c r="K22" s="28"/>
    </row>
    <row r="23" s="1" customFormat="1" ht="27" customHeight="1" spans="1:11">
      <c r="A23" s="18" t="s">
        <v>101</v>
      </c>
      <c r="B23" s="35" t="s">
        <v>102</v>
      </c>
      <c r="C23" s="36"/>
      <c r="D23" s="37"/>
      <c r="E23" s="21"/>
      <c r="F23" s="22"/>
      <c r="G23" s="22"/>
      <c r="H23" s="24"/>
      <c r="I23" s="13"/>
      <c r="J23" s="26"/>
      <c r="K23" s="13"/>
    </row>
    <row r="24" s="1" customFormat="1" ht="409" customHeight="1" spans="1:11">
      <c r="A24" s="38">
        <v>1</v>
      </c>
      <c r="B24" s="38" t="s">
        <v>103</v>
      </c>
      <c r="C24" s="39" t="s">
        <v>104</v>
      </c>
      <c r="D24" s="40" t="s">
        <v>105</v>
      </c>
      <c r="E24" s="38" t="s">
        <v>80</v>
      </c>
      <c r="F24" s="38" t="s">
        <v>62</v>
      </c>
      <c r="G24" s="38" t="s">
        <v>50</v>
      </c>
      <c r="H24" s="41">
        <v>5334.69</v>
      </c>
      <c r="I24" s="42"/>
      <c r="J24" s="43"/>
      <c r="K24" s="42"/>
    </row>
    <row r="25" s="1" customFormat="1" ht="66" customHeight="1" spans="1:11">
      <c r="A25" s="44"/>
      <c r="B25" s="44"/>
      <c r="C25" s="45"/>
      <c r="D25" s="46"/>
      <c r="E25" s="44"/>
      <c r="F25" s="44"/>
      <c r="G25" s="44"/>
      <c r="H25" s="47"/>
      <c r="I25" s="48"/>
      <c r="J25" s="49"/>
      <c r="K25" s="48"/>
    </row>
    <row r="26" ht="25" customHeight="1" spans="1:11">
      <c r="A26" s="50" t="s">
        <v>106</v>
      </c>
      <c r="B26" s="50"/>
      <c r="C26" s="50"/>
      <c r="D26" s="50"/>
      <c r="E26" s="50"/>
      <c r="F26" s="50"/>
      <c r="G26" s="50"/>
      <c r="H26" s="50"/>
      <c r="I26" s="50"/>
      <c r="J26" s="26"/>
      <c r="K26" s="50"/>
    </row>
  </sheetData>
  <mergeCells count="38">
    <mergeCell ref="A1:K1"/>
    <mergeCell ref="A2:H2"/>
    <mergeCell ref="I3:J3"/>
    <mergeCell ref="A26:I26"/>
    <mergeCell ref="A3:A4"/>
    <mergeCell ref="A11:A12"/>
    <mergeCell ref="A24:A25"/>
    <mergeCell ref="B3:B4"/>
    <mergeCell ref="B11:B12"/>
    <mergeCell ref="B24:B25"/>
    <mergeCell ref="C3:C4"/>
    <mergeCell ref="C11:C12"/>
    <mergeCell ref="C24:C25"/>
    <mergeCell ref="D3:D4"/>
    <mergeCell ref="D11:D12"/>
    <mergeCell ref="D13:D14"/>
    <mergeCell ref="D17:D18"/>
    <mergeCell ref="D21:D22"/>
    <mergeCell ref="D24:D25"/>
    <mergeCell ref="E3:E4"/>
    <mergeCell ref="E11:E12"/>
    <mergeCell ref="E24:E25"/>
    <mergeCell ref="F3:F4"/>
    <mergeCell ref="F11:F12"/>
    <mergeCell ref="F24:F25"/>
    <mergeCell ref="G3:G4"/>
    <mergeCell ref="G11:G12"/>
    <mergeCell ref="G24:G25"/>
    <mergeCell ref="H3:H4"/>
    <mergeCell ref="H11:H12"/>
    <mergeCell ref="H24:H25"/>
    <mergeCell ref="I11:I12"/>
    <mergeCell ref="I24:I25"/>
    <mergeCell ref="J11:J12"/>
    <mergeCell ref="J24:J25"/>
    <mergeCell ref="K3:K4"/>
    <mergeCell ref="K11:K12"/>
    <mergeCell ref="K24:K25"/>
  </mergeCells>
  <printOptions horizontalCentered="1"/>
  <pageMargins left="0.118055555555556" right="0.118055555555556" top="0.594444444444444" bottom="0" header="0.594444444444444" footer="0.594444444444444"/>
  <pageSetup paperSize="8" fitToHeight="0" orientation="landscape" horizontalDpi="600"/>
  <headerFooter/>
  <rowBreaks count="10" manualBreakCount="10">
    <brk id="7" max="10" man="1"/>
    <brk id="10" max="10" man="1"/>
    <brk id="14" max="10" man="1"/>
    <brk id="18" max="10" man="1"/>
    <brk id="22" max="10" man="1"/>
    <brk id="26" max="16383" man="1"/>
    <brk id="26" max="16383" man="1"/>
    <brk id="26" max="16383" man="1"/>
    <brk id="27" max="16383" man="1"/>
    <brk id="28" max="16383" man="1"/>
  </rowBreaks>
  <colBreaks count="1" manualBreakCount="1">
    <brk id="18" max="23"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汇总表</vt:lpstr>
      <vt:lpstr>编制说明</vt:lpstr>
      <vt:lpstr>报价表</vt:lpstr>
      <vt:lpstr>劳务清单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鱼儿</cp:lastModifiedBy>
  <dcterms:created xsi:type="dcterms:W3CDTF">2023-03-06T14:14:00Z</dcterms:created>
  <dcterms:modified xsi:type="dcterms:W3CDTF">2026-09-30T09:38:20Z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6C8EE867935043EDB57708268DE1A35C_13</vt:lpwstr>
  </property>
  <property fmtid="{D5CDD505-2E9C-101B-9397-08002B2CF9AE}" pid="3" name="KSOProductBuildVer">
    <vt:lpwstr>2052-12.1.0.28505</vt:lpwstr>
  </property>
  <property fmtid="{D5CDD505-2E9C-101B-9397-08002B2CF9AE}" pid="4" name="CalculationRule">
    <vt:i4>0</vt:i4>
  </property>
</Properties>
</file>