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报价清单"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<sst xmlns="http://schemas.openxmlformats.org/spreadsheetml/2006/main" count="36" uniqueCount="28">
  <si>
    <t xml:space="preserve">东莞市中心广场南广场活化改造提升项目菠萝格防腐木采购报价清单
</t>
  </si>
  <si>
    <t>序号</t>
  </si>
  <si>
    <t>产品名称</t>
  </si>
  <si>
    <t>规格</t>
  </si>
  <si>
    <t>单位</t>
  </si>
  <si>
    <t>数量</t>
  </si>
  <si>
    <t>单价
（不含税）</t>
  </si>
  <si>
    <t>金额合计
（不含税)</t>
  </si>
  <si>
    <t>备注</t>
  </si>
  <si>
    <t>上游合同价</t>
  </si>
  <si>
    <t>安装费</t>
  </si>
  <si>
    <t>菠萝格防腐木板（栗色木器漆）</t>
  </si>
  <si>
    <t>145X30</t>
  </si>
  <si>
    <t>m2</t>
  </si>
  <si>
    <t>145X20</t>
  </si>
  <si>
    <t>70X20</t>
  </si>
  <si>
    <t>200X30</t>
  </si>
  <si>
    <t>100X20</t>
  </si>
  <si>
    <t>硬木扶手菠萝格防腐木扶手</t>
  </si>
  <si>
    <t>80×50</t>
  </si>
  <si>
    <t>m</t>
  </si>
  <si>
    <t>不含税金额合计（元）</t>
  </si>
  <si>
    <t>税金（13%）</t>
  </si>
  <si>
    <t>含税金额合计（元）</t>
  </si>
  <si>
    <t>备注：</t>
  </si>
  <si>
    <t xml:space="preserve">结算原则：固定单价，结算按采购数量*合同单价为准
</t>
  </si>
  <si>
    <t>上游控制价</t>
  </si>
  <si>
    <t>劳务控制价金额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</si>
</sst>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b/>
      <sz val="16"/>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4">
    <fill>
      <patternFill patternType="none"/>
    </fill>
    <fill>
      <patternFill patternType="gray125"/>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4" borderId="8" applyNumberFormat="0" applyAlignment="0" applyProtection="0">
      <alignment vertical="center"/>
    </xf>
    <xf numFmtId="0" fontId="12" fillId="5" borderId="9" applyNumberFormat="0" applyAlignment="0" applyProtection="0">
      <alignment vertical="center"/>
    </xf>
    <xf numFmtId="0" fontId="13" fillId="5" borderId="8" applyNumberFormat="0" applyAlignment="0" applyProtection="0">
      <alignment vertical="center"/>
    </xf>
    <xf numFmtId="0" fontId="14" fillId="6"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xf numFmtId="0" fontId="22" fillId="0" borderId="0"/>
  </cellStyleXfs>
  <cellXfs count="16">
    <xf numFmtId="0" fontId="0" fillId="0" borderId="0" xfId="0">
      <alignment vertical="center"/>
    </xf>
    <xf numFmtId="176" fontId="0" fillId="0" borderId="0" xfId="0" applyNumberForma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176" fontId="1" fillId="0" borderId="0" xfId="0" applyNumberFormat="1" applyFont="1" applyAlignment="1">
      <alignment horizontal="center"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176" fontId="2"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center" vertical="center" wrapText="1"/>
    </xf>
    <xf numFmtId="176" fontId="0" fillId="0" borderId="1" xfId="0" applyNumberFormat="1" applyBorder="1" applyAlignment="1">
      <alignment horizontal="center" vertical="center"/>
    </xf>
    <xf numFmtId="176" fontId="0" fillId="0" borderId="1" xfId="0" applyNumberFormat="1"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abSelected="1" view="pageBreakPreview" zoomScale="130" zoomScaleNormal="100" workbookViewId="0">
      <selection activeCell="Q8" sqref="Q8"/>
    </sheetView>
  </sheetViews>
  <sheetFormatPr defaultColWidth="9" defaultRowHeight="13.5"/>
  <cols>
    <col min="2" max="2" width="36.8916666666667" customWidth="1"/>
    <col min="3" max="3" width="21.225" customWidth="1"/>
    <col min="5" max="5" width="9.66666666666667" style="1"/>
    <col min="6" max="6" width="11.75" style="1" customWidth="1"/>
    <col min="7" max="7" width="18" style="1" customWidth="1"/>
    <col min="8" max="8" width="12.8916666666667"/>
    <col min="9" max="9" width="12.6333333333333" hidden="1" customWidth="1"/>
    <col min="10" max="10" width="9.38333333333333" hidden="1" customWidth="1"/>
    <col min="11" max="11" width="10.6666666666667" hidden="1" customWidth="1"/>
  </cols>
  <sheetData>
    <row r="1" customFormat="1" ht="44" customHeight="1" spans="1:11">
      <c r="A1" s="2" t="s">
        <v>0</v>
      </c>
      <c r="B1" s="3"/>
      <c r="C1" s="3"/>
      <c r="D1" s="3"/>
      <c r="E1" s="4"/>
      <c r="F1" s="4"/>
      <c r="G1" s="4"/>
      <c r="H1" s="3"/>
    </row>
    <row r="2" customFormat="1" ht="38" customHeight="1" spans="1:11">
      <c r="A2" s="5" t="s">
        <v>1</v>
      </c>
      <c r="B2" s="5" t="s">
        <v>2</v>
      </c>
      <c r="C2" s="5" t="s">
        <v>3</v>
      </c>
      <c r="D2" s="5" t="s">
        <v>4</v>
      </c>
      <c r="E2" s="6" t="s">
        <v>5</v>
      </c>
      <c r="F2" s="7" t="s">
        <v>6</v>
      </c>
      <c r="G2" s="7" t="s">
        <v>7</v>
      </c>
      <c r="H2" s="5" t="s">
        <v>8</v>
      </c>
      <c r="I2" t="s">
        <v>9</v>
      </c>
      <c r="J2" t="s">
        <v>10</v>
      </c>
    </row>
    <row r="3" ht="28" customHeight="1" spans="1:11">
      <c r="A3" s="8">
        <v>1</v>
      </c>
      <c r="B3" s="9" t="s">
        <v>11</v>
      </c>
      <c r="C3" s="10" t="s">
        <v>12</v>
      </c>
      <c r="D3" s="8" t="s">
        <v>13</v>
      </c>
      <c r="E3" s="11">
        <v>1800</v>
      </c>
      <c r="F3" s="12"/>
      <c r="G3" s="12"/>
      <c r="H3" s="9"/>
      <c r="I3">
        <v>499.53</v>
      </c>
      <c r="J3">
        <f t="shared" ref="J3:J11" si="0">+I3-F3</f>
        <v>499.53</v>
      </c>
      <c r="K3">
        <f t="shared" ref="K3:K8" si="1">+J3*E3</f>
        <v>899154</v>
      </c>
    </row>
    <row r="4" ht="28" customHeight="1" spans="1:11">
      <c r="A4" s="8">
        <v>2</v>
      </c>
      <c r="B4" s="9" t="s">
        <v>11</v>
      </c>
      <c r="C4" s="8" t="s">
        <v>14</v>
      </c>
      <c r="D4" s="8" t="s">
        <v>13</v>
      </c>
      <c r="E4" s="11">
        <v>40</v>
      </c>
      <c r="F4" s="12"/>
      <c r="G4" s="12"/>
      <c r="H4" s="9"/>
      <c r="I4">
        <v>355.3</v>
      </c>
      <c r="J4">
        <f t="shared" si="0"/>
        <v>355.3</v>
      </c>
      <c r="K4">
        <f t="shared" si="1"/>
        <v>14212</v>
      </c>
    </row>
    <row r="5" ht="28" customHeight="1" spans="1:11">
      <c r="A5" s="8">
        <v>3</v>
      </c>
      <c r="B5" s="9" t="s">
        <v>11</v>
      </c>
      <c r="C5" s="8" t="s">
        <v>15</v>
      </c>
      <c r="D5" s="8" t="s">
        <v>13</v>
      </c>
      <c r="E5" s="11">
        <v>25</v>
      </c>
      <c r="F5" s="12"/>
      <c r="G5" s="12"/>
      <c r="H5" s="9"/>
      <c r="I5">
        <v>364.39</v>
      </c>
      <c r="J5">
        <f t="shared" si="0"/>
        <v>364.39</v>
      </c>
      <c r="K5">
        <f t="shared" si="1"/>
        <v>9109.75</v>
      </c>
    </row>
    <row r="6" ht="28" customHeight="1" spans="1:11">
      <c r="A6" s="8">
        <v>4</v>
      </c>
      <c r="B6" s="9" t="s">
        <v>11</v>
      </c>
      <c r="C6" s="8" t="s">
        <v>16</v>
      </c>
      <c r="D6" s="8" t="s">
        <v>13</v>
      </c>
      <c r="E6" s="11">
        <v>250</v>
      </c>
      <c r="F6" s="12"/>
      <c r="G6" s="12"/>
      <c r="H6" s="9"/>
      <c r="I6">
        <v>233.49</v>
      </c>
      <c r="J6">
        <f t="shared" si="0"/>
        <v>233.49</v>
      </c>
      <c r="K6">
        <f t="shared" si="1"/>
        <v>58372.5</v>
      </c>
    </row>
    <row r="7" ht="28" customHeight="1" spans="1:11">
      <c r="A7" s="8">
        <v>5</v>
      </c>
      <c r="B7" s="9" t="s">
        <v>11</v>
      </c>
      <c r="C7" s="8" t="s">
        <v>17</v>
      </c>
      <c r="D7" s="8" t="s">
        <v>13</v>
      </c>
      <c r="E7" s="11">
        <v>15</v>
      </c>
      <c r="F7" s="12"/>
      <c r="G7" s="12"/>
      <c r="H7" s="9"/>
      <c r="I7">
        <v>190.37</v>
      </c>
      <c r="J7">
        <f t="shared" si="0"/>
        <v>190.37</v>
      </c>
      <c r="K7">
        <f t="shared" si="1"/>
        <v>2855.55</v>
      </c>
    </row>
    <row r="8" ht="28" customHeight="1" spans="1:11">
      <c r="A8" s="8">
        <v>6</v>
      </c>
      <c r="B8" s="9" t="s">
        <v>18</v>
      </c>
      <c r="C8" s="10" t="s">
        <v>19</v>
      </c>
      <c r="D8" s="8" t="s">
        <v>20</v>
      </c>
      <c r="E8" s="11">
        <v>200</v>
      </c>
      <c r="F8" s="12"/>
      <c r="G8" s="12"/>
      <c r="H8" s="9"/>
      <c r="I8">
        <v>170.92</v>
      </c>
      <c r="J8">
        <f t="shared" si="0"/>
        <v>170.92</v>
      </c>
      <c r="K8">
        <f t="shared" si="1"/>
        <v>34184</v>
      </c>
    </row>
    <row r="9" customFormat="1" ht="26" customHeight="1" spans="1:11">
      <c r="A9" s="13" t="s">
        <v>21</v>
      </c>
      <c r="B9" s="14"/>
      <c r="C9" s="14"/>
      <c r="D9" s="14"/>
      <c r="E9" s="14"/>
      <c r="F9" s="15"/>
      <c r="G9" s="12"/>
      <c r="H9" s="9"/>
      <c r="J9">
        <f t="shared" si="0"/>
        <v>0</v>
      </c>
    </row>
    <row r="10" customFormat="1" ht="26" customHeight="1" spans="1:11">
      <c r="A10" s="13" t="s">
        <v>22</v>
      </c>
      <c r="B10" s="14"/>
      <c r="C10" s="14"/>
      <c r="D10" s="14"/>
      <c r="E10" s="14"/>
      <c r="F10" s="15"/>
      <c r="G10" s="12"/>
      <c r="H10" s="9"/>
      <c r="J10">
        <f t="shared" si="0"/>
        <v>0</v>
      </c>
    </row>
    <row r="11" customFormat="1" ht="26" customHeight="1" spans="1:11">
      <c r="A11" s="13" t="s">
        <v>23</v>
      </c>
      <c r="B11" s="14"/>
      <c r="C11" s="14"/>
      <c r="D11" s="14"/>
      <c r="E11" s="14"/>
      <c r="F11" s="15"/>
      <c r="G11" s="12"/>
      <c r="H11" s="9"/>
      <c r="J11">
        <f t="shared" si="0"/>
        <v>0</v>
      </c>
    </row>
    <row r="12" customFormat="1" ht="31" customHeight="1" spans="1:11">
      <c r="A12" t="s">
        <v>24</v>
      </c>
      <c r="B12" t="s">
        <v>25</v>
      </c>
      <c r="E12" s="1"/>
      <c r="F12" s="1"/>
      <c r="G12" s="1"/>
    </row>
    <row r="14" customFormat="1" hidden="1" spans="1:11">
      <c r="E14" s="1"/>
      <c r="F14" s="1" t="s">
        <v>26</v>
      </c>
      <c r="G14" s="1">
        <f>784844.33</f>
        <v>784844.33</v>
      </c>
    </row>
    <row r="15" hidden="1"/>
    <row r="16" customFormat="1" hidden="1" spans="1:11">
      <c r="E16" s="1"/>
      <c r="F16" s="1" t="s">
        <v>27</v>
      </c>
      <c r="G16" s="1">
        <f>+(G9*1.09)</f>
        <v>0</v>
      </c>
      <c r="H16">
        <f>+G14-G16</f>
        <v>784844.33</v>
      </c>
    </row>
  </sheetData>
  <mergeCells count="4">
    <mergeCell ref="A1:H1"/>
    <mergeCell ref="A9:F9"/>
    <mergeCell ref="A10:F10"/>
    <mergeCell ref="A11:F11"/>
  </mergeCells>
  <pageMargins left="0.75" right="0.75" top="1" bottom="1" header="0.5" footer="0.5"/>
  <pageSetup paperSize="9" scale="6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dzb0157</dc:creator>
  <cp:lastModifiedBy>黄惠东</cp:lastModifiedBy>
  <dcterms:created xsi:type="dcterms:W3CDTF">2023-05-12T11:15:00Z</dcterms:created>
  <dcterms:modified xsi:type="dcterms:W3CDTF">2026-08-20T03:25:41Z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362A4385C0A349E3B47D5FF6B3F69E5E_13</vt:lpwstr>
  </property>
</Properties>
</file>