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封面" sheetId="3" r:id="rId1"/>
    <sheet name="编制说明" sheetId="4" r:id="rId2"/>
    <sheet name="限制汇总表" sheetId="5" r:id="rId3"/>
    <sheet name="控制价汇总表" sheetId="1" r:id="rId4"/>
    <sheet name="报价清单" sheetId="2"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<sst xmlns="http://schemas.openxmlformats.org/spreadsheetml/2006/main" count="585" uniqueCount="250">
  <si>
    <t>东莞市中心广场南广场活化改造提升项目-南端水景区
（地下室）装饰装修工程</t>
  </si>
  <si>
    <t>采 购 控 制 价</t>
  </si>
  <si>
    <t>采   购  人：</t>
  </si>
  <si>
    <t>东莞市城市工程建设集团有限公司</t>
  </si>
  <si>
    <t>编  制  人：</t>
  </si>
  <si>
    <t>年   月   日</t>
  </si>
  <si>
    <t>审  核  人：</t>
  </si>
  <si>
    <t>封-2</t>
  </si>
  <si>
    <t>编制说明</t>
  </si>
  <si>
    <t>1、采购范围：东莞市中心广场南广场活化改造提升项目-南端水景区（地下室）装饰装修工程施工所包含的全部工程内容及其他为实现合同目的所涉及的承包范围。详见工程量清单及施工图纸，具体内容按照施工图纸、图纸会审、设计变更通知，甲方修改通知等设计文件，并按照相关标准规范、施工组织设计、专项施工方案、分项工程技术交底等有关技术文件的要求施工，确保工程验收质量，并有义务协助工程通过主管部门验收合格。</t>
  </si>
  <si>
    <t>2、本项目为固定单价合同，合同价款不因物价涨落而调整，合同价款的调整事件包括工程变更事件和现场签证事件，最终结算价以经验收的现场实际工程量*投标单价为准。</t>
  </si>
  <si>
    <t>3、甲供材：钢筋、混凝土、瓷砖、石材等，具体详见清单描述及备注。</t>
  </si>
  <si>
    <t>4、本项目报价需根据采购文件及技术标准和工序要求等进行综合考虑，现场垂直运输由中标方负责，中标后不再调整。</t>
  </si>
  <si>
    <t>5、固定综合单价已包含绿色安全文明措施施工费、预算包干费、暗室增加费等以综合费率计取的其他费用。</t>
  </si>
  <si>
    <t>6、对于其他变更增加或减少工程，相同或相近项目单价优先采用清单中单价结算，无法套用上述计价方式的，经双方协商确定后按中标下浮率下浮。</t>
  </si>
  <si>
    <t>7、各投标单位结合现场实际情况及施工图纸，应详细充分、确保准确无疑地与项目部工程师及设计人员沟通，确保所供的构件数量、尺寸及型号与现场工程需要的尺寸及型号准确无误，对于因沟通不够引起的误工和返工，由投标方承担经济损失。</t>
  </si>
  <si>
    <t>东莞市中心广场南广场活化改造提升项目-南端水景区（地下室）装饰装修工程
控制价汇总表</t>
  </si>
  <si>
    <t>序号</t>
  </si>
  <si>
    <t>费用名称</t>
  </si>
  <si>
    <t>采购控制价
（元）</t>
  </si>
  <si>
    <t>采购限价
（元）</t>
  </si>
  <si>
    <t>投标报价
（元）</t>
  </si>
  <si>
    <t>备注</t>
  </si>
  <si>
    <t>采购费用</t>
  </si>
  <si>
    <t>汇总报价</t>
  </si>
  <si>
    <r>
      <rPr>
        <sz val="12"/>
        <rFont val="宋体"/>
        <charset val="134"/>
      </rPr>
      <t>小写：(含税</t>
    </r>
    <r>
      <rPr>
        <u/>
        <sz val="12"/>
        <rFont val="宋体"/>
        <charset val="134"/>
      </rPr>
      <t xml:space="preserve">    </t>
    </r>
    <r>
      <rPr>
        <sz val="12"/>
        <rFont val="宋体"/>
        <charset val="134"/>
      </rPr>
      <t xml:space="preserve"> %）</t>
    </r>
  </si>
  <si>
    <r>
      <rPr>
        <sz val="12"/>
        <rFont val="宋体"/>
        <charset val="134"/>
      </rPr>
      <t>大写：(含税</t>
    </r>
    <r>
      <rPr>
        <u/>
        <sz val="12"/>
        <rFont val="宋体"/>
        <charset val="134"/>
      </rPr>
      <t xml:space="preserve">     </t>
    </r>
    <r>
      <rPr>
        <sz val="12"/>
        <rFont val="宋体"/>
        <charset val="134"/>
      </rPr>
      <t>%）</t>
    </r>
  </si>
  <si>
    <t>备注：采购限价下浮率参考《2023-2025年东莞市建设工程施工公开招标投标中标价情况表》建筑工程中的其他建筑工程3000万元以下平均下浮率5.7%计取。</t>
  </si>
  <si>
    <t>东莞市中心广场南广场活化改造提升项目-南端水景区（地下室）装饰装修工程控制价</t>
  </si>
  <si>
    <t>工程名称：东莞市中心广场南广场活化改造提升项目-南段水景区（地下室）装饰装修工程</t>
  </si>
  <si>
    <t>项目编码</t>
  </si>
  <si>
    <t>项目名称</t>
  </si>
  <si>
    <t>项目特征描述</t>
  </si>
  <si>
    <t>计量单位</t>
  </si>
  <si>
    <t>工程量</t>
  </si>
  <si>
    <t>金额（元）</t>
  </si>
  <si>
    <t>综合单价</t>
  </si>
  <si>
    <t>合价</t>
  </si>
  <si>
    <t>东莞市中心广场南广场活化改造提升项目-南段水景区（地下室）装饰装修工程</t>
  </si>
  <si>
    <t>土方工程</t>
  </si>
  <si>
    <t>1</t>
  </si>
  <si>
    <t>010102001002</t>
  </si>
  <si>
    <t>挖基坑土方</t>
  </si>
  <si>
    <t>1.土壤类别:综合考虑
2.挖土深度:2m内
3.其它:包含施工图纸、技术规范所需全部工作内容</t>
  </si>
  <si>
    <t>m3</t>
  </si>
  <si>
    <t>2</t>
  </si>
  <si>
    <t>010102007004</t>
  </si>
  <si>
    <t>回填方</t>
  </si>
  <si>
    <t>1.部位:消防水泵房
2.填方材料品种:原土回填
3.其它:包含施工图纸、技术规范所需全部工作内容</t>
  </si>
  <si>
    <t>3</t>
  </si>
  <si>
    <t>010103002003</t>
  </si>
  <si>
    <t>余方弃置</t>
  </si>
  <si>
    <t>1.名称:余方弃置
2.运距:由投标人自行考虑
3.其它:包含施工图纸、技术规范所需全部工作内容</t>
  </si>
  <si>
    <t>砌筑工程</t>
  </si>
  <si>
    <t>4</t>
  </si>
  <si>
    <t>010402001004</t>
  </si>
  <si>
    <t>砌块墙（内墙200）</t>
  </si>
  <si>
    <t>1.砌块品种、规格、强度等级:蒸压加气砼砌块
2.墙体类型:200mm内墙
3.砂浆强度等级: M7.5预拌专用砂浆砌筑
4.其它:包含施工图纸、技术规范所需全部工作内容
5.在洞内、地下室内、库内或暗室内进行施工</t>
  </si>
  <si>
    <t>混凝土及钢筋混凝土工程</t>
  </si>
  <si>
    <t>5</t>
  </si>
  <si>
    <t>010501001003</t>
  </si>
  <si>
    <t>基础垫层（混凝土甲供）</t>
  </si>
  <si>
    <t>1.部位:消防水泵房
2.厚度:120厚C30混凝土垫层
3.素土夯实，压实系数≥0.94 
4.其它:包含施工图纸、技术规范所需全部工作内容
5.在洞内、地下室内、库内或暗室内进行施工</t>
  </si>
  <si>
    <t>6</t>
  </si>
  <si>
    <t>010501001004</t>
  </si>
  <si>
    <t>1.部位:排水沟
2.厚度:100厚C20素混凝土垫层
3.其它:包含施工图纸、技术规范所需全部工作内容
4.在洞内、地下室内、库内或暗室内进行施工</t>
  </si>
  <si>
    <t>7</t>
  </si>
  <si>
    <t>010502023002</t>
  </si>
  <si>
    <t>过梁（混凝土甲供）</t>
  </si>
  <si>
    <t>1.混凝土种类:预拌混凝土
2.混凝土强度等级:C25
3.其它:包含施工图纸、技术规范所需全部工作内容
4.在洞内、地下室内、库内或暗室内进行施工</t>
  </si>
  <si>
    <t>8</t>
  </si>
  <si>
    <t>010502025002</t>
  </si>
  <si>
    <t>设备基础（混凝土甲供）</t>
  </si>
  <si>
    <t>1.混凝土种类:预拌混凝土
2.混凝土强度等级:C30
3.其它:包含施工图纸、技术规范所需全部工作内容
4.在洞内、地下室内、库内或暗室内进行施工</t>
  </si>
  <si>
    <t>9</t>
  </si>
  <si>
    <t>010502025003</t>
  </si>
  <si>
    <t>排水沟（混凝土甲供）</t>
  </si>
  <si>
    <t>10</t>
  </si>
  <si>
    <t>010502022003</t>
  </si>
  <si>
    <t>反坎（混凝土甲供）</t>
  </si>
  <si>
    <t>11</t>
  </si>
  <si>
    <t>010506011004</t>
  </si>
  <si>
    <t>现浇混凝土钢筋（钢筋甲供）</t>
  </si>
  <si>
    <t>1.钢筋种类、规格:箍筋三级螺纹钢 Φ10以内
2.其它:包含施工图纸、技术规范所需全部工作内容
3.在洞内、地下室内、库内或暗室内进行施工</t>
  </si>
  <si>
    <t>t</t>
  </si>
  <si>
    <t>12</t>
  </si>
  <si>
    <t>010506011005</t>
  </si>
  <si>
    <t>1.钢筋种类、规格:箍筋三级螺纹钢 Φ12-Φ16
2.其它:包含施工图纸、技术规范所需全部工作内容
3.在洞内、地下室内、库内或暗室内进行施工</t>
  </si>
  <si>
    <t>门窗工程</t>
  </si>
  <si>
    <t>13</t>
  </si>
  <si>
    <t>010802004003</t>
  </si>
  <si>
    <t>钢质防火门</t>
  </si>
  <si>
    <t>1.门代号及洞口尺寸:FM甲1222,1200*2200mm
2.门框或扇外围尺寸:成品甲级双开防火门，带观察窗，耐火极限≥1.5h
3.含闭门器、顺序器等五金配件
4.其它:包含施工图纸、技术规范所需全部工作内容
5.在洞内、地下室内、库内或暗室内进行施工</t>
  </si>
  <si>
    <t>m2</t>
  </si>
  <si>
    <t>14</t>
  </si>
  <si>
    <t>010802004004</t>
  </si>
  <si>
    <t>1.门代号及洞口尺寸:FM甲1822,1800*2200mm
2.门框或扇外围尺寸:成品甲级双开防火门，带观察窗，耐火极限≥1.5h
3.含闭门器、顺序器等五金配件
4.其它:包含施工图纸、技术规范所需全部工作内容
5.在洞内、地下室内、库内或暗室内进行施工</t>
  </si>
  <si>
    <t>15</t>
  </si>
  <si>
    <t>010802004005</t>
  </si>
  <si>
    <t>1.门代号及洞口尺寸:FM乙1522,1500*2200mm
2.门框或扇外围尺寸:成品乙级防火双开门，带观察窗，耐火极限≥1.0h
3.含闭门器、顺序器等五金配件
4.其它:包含施工图纸、技术规范所需全部工作内容
5.在洞内、地下室内、库内或暗室内进行施工</t>
  </si>
  <si>
    <t>屋面及防水工程</t>
  </si>
  <si>
    <t>16</t>
  </si>
  <si>
    <t>010903003003</t>
  </si>
  <si>
    <t>墙面砂浆防水（内墙6.12）</t>
  </si>
  <si>
    <t>1.部位:消防水泵房、通道
2.防水层做法:聚合物水泥砂浆批嵌基层处理
3.砂浆厚度、种类及强度等级:6厚聚合物水泥防水砂浆到顶
4.其它:包含施工图纸、技术规范所需全部工作内容
5.在洞内、地下室内、库内或暗室内进行施工</t>
  </si>
  <si>
    <t>17</t>
  </si>
  <si>
    <t>010904003002</t>
  </si>
  <si>
    <t>楼(地)面砂浆防水(防潮) （地3.6）</t>
  </si>
  <si>
    <t>1.部位:消防水泵房、通道
2.砂浆厚度、种类及强度等级:20厚1:3预拌水泥防水砂浆，沿墙上翻至完成面上300
3.其它:包含施工图纸、技术规范所需全部工作内容
4.在洞内、地下室内、库内或暗室内进行施工</t>
  </si>
  <si>
    <t>楼地面装饰工程</t>
  </si>
  <si>
    <t>18</t>
  </si>
  <si>
    <t>011101008001</t>
  </si>
  <si>
    <t>环氧树脂地坪漆 （楼3.8）</t>
  </si>
  <si>
    <t>1.部位:车库
2.找平层厚度、材料种类:3厚环氧树脂自流平涂漆(燃烧性能等级B1级)
3.其它:包含施工图纸、技术规范所需全部工作内容
4.在洞内、地下室内、库内或暗室内进行施工</t>
  </si>
  <si>
    <t>19</t>
  </si>
  <si>
    <t>011101002002</t>
  </si>
  <si>
    <t>细石混凝土楼地面 （楼3.8）
（混凝土甲供）</t>
  </si>
  <si>
    <t>1.部位:车库
2.找平层砂浆配合比、厚度:50厚C30无粉煤灰细石混凝土内配钢筋双向@100φ4，
专用抹平机压实抹平、抛光
3.分隔缝间距≤4500，切
割机切缝深20，缝宽5
4.素水泥浆结合层一道
5.其它:包含施工图纸、技术规范所需全部工作内容
6.在洞内、地下室内、库内或暗室内进行施工</t>
  </si>
  <si>
    <t>20</t>
  </si>
  <si>
    <t>011102003013</t>
  </si>
  <si>
    <t>块料楼地面 （地3.6）（瓷砖甲供）</t>
  </si>
  <si>
    <t>1.部位:消防水泵房、通道
2.素水泥浆结合层一遍
3.结合层厚度、砂浆配合比:20厚1:2聚合物水泥砂浆
4.面层材料品种、规格、颜色:600x600x10厚浅灰色陶瓷防滑地砖，专用勾缝剂勾缝
5.其它:包含施工图纸、技术规范所需全部工作内容
6.在洞内、地下室内、库内或暗室内进行施工</t>
  </si>
  <si>
    <t>21</t>
  </si>
  <si>
    <t>011101001005</t>
  </si>
  <si>
    <t>水泥砂浆楼地面 （地3.6）</t>
  </si>
  <si>
    <t>1.部位:消防水泵房、通道
2.找平层厚度、砂浆配合比:最薄处20厚1:2水泥砂浆找1%坡向地漏，抹平
3.其它:包含施工图纸、技术规范所需全部工作内容
4.在洞内、地下室内、库内或暗室内进行施工</t>
  </si>
  <si>
    <t>22</t>
  </si>
  <si>
    <t>011105001001</t>
  </si>
  <si>
    <t>水泥砂浆踢脚线 （踢5.2）</t>
  </si>
  <si>
    <t>1.部位:车库
2.踢脚线高度:100mm
3.底层厚度、砂浆配合比:15厚1:3水泥砂浆
4.其它:包含施工图纸、技术规范所需全部工作内容
5.在洞内、地下室内、库内或暗室内进行施工</t>
  </si>
  <si>
    <t>23</t>
  </si>
  <si>
    <t>011105003001</t>
  </si>
  <si>
    <t>块料踢脚线 （踢5.3）</t>
  </si>
  <si>
    <t>1.部位:消防水泵房、通道
2.踢脚线高度:100mm
3.找平层材料品种、规格、颜色:15厚1:3水泥砂浆
4.刷素水泥浆一遍
5.结合层材料品种、规格、颜色:5厚专用粘结剂粘贴 
6.面层材料品种、规格、颜色:8厚面砖，专用勾缝剂勾缝 （600X100浅灰色面砖）
7.其它:包含施工图纸、技术规范所需全部工作内容
8.在洞内、地下室内、库内或暗室内进行施工</t>
  </si>
  <si>
    <t>墙、柱面装饰与隔断、幕墙工程</t>
  </si>
  <si>
    <t>24</t>
  </si>
  <si>
    <t>011201001004</t>
  </si>
  <si>
    <t>墙、柱面一般抹灰（内墙6.1）</t>
  </si>
  <si>
    <t>1.部位:车库、消防水泵房、通道、电井、空腔、设备间
2.墙面材质:加气混凝土砌块
3.刷专用界面剂一遍
4.底层厚度、砂浆配合比:15厚专用抹灰砂浆，分两次抹灰
5.其它:包含施工图纸、技术规范所需全部工作内容
6.在洞内、地下室内、库内或暗室内进行施工</t>
  </si>
  <si>
    <t>25</t>
  </si>
  <si>
    <t>011201001005</t>
  </si>
  <si>
    <t>1.部位:独立柱装修
2.墙面材质:木模钢筋混凝土
3.1:1水泥砂浆+20%建筑胶甩毛
4.底层厚度、砂浆配合比:15厚1:3水泥砂浆
5.其它:包含施工图纸、技术规范所需全部工作内容
6.在洞内、地下室内、库内或暗室内进行施工</t>
  </si>
  <si>
    <t>油漆、涂料、裱糊工程</t>
  </si>
  <si>
    <t>26</t>
  </si>
  <si>
    <t>011403001011</t>
  </si>
  <si>
    <t>抹灰面油漆 （内墙6.4）</t>
  </si>
  <si>
    <t>1.部位:车库
2.刮腻子遍数:满刮腻子（3厚防裂耐水腻子分两遍刮平）
3.油漆品种、刷漆遍数:防霉防潮无机涂料一底两面（无机涂料）
4.其它:包含施工图纸、技术规范所需全部工作内容
5.在洞内、地下室内、库内或暗室内进行施工</t>
  </si>
  <si>
    <t>27</t>
  </si>
  <si>
    <t>011403001012</t>
  </si>
  <si>
    <t>抹灰面油漆 （内墙6.4）独立柱</t>
  </si>
  <si>
    <t>28</t>
  </si>
  <si>
    <t>011403001013</t>
  </si>
  <si>
    <t>抹灰面油漆 （内墙6.12）</t>
  </si>
  <si>
    <t>1.部位:消防水泵房、通道
2.刮腻子遍数:满挂耐水腻子两遍,打磨平整
3.油漆品种、刷漆遍数:防霉防潮无机涂料一底两面（无机涂料）
4.其它:包含施工图纸、技术规范所需全部工作内容
5.在洞内、地下室内、库内或暗室内进行施工</t>
  </si>
  <si>
    <t>29</t>
  </si>
  <si>
    <t>011403001014</t>
  </si>
  <si>
    <t>抹灰面油漆 （内墙6.12）独立柱</t>
  </si>
  <si>
    <t>30</t>
  </si>
  <si>
    <t>011403001015</t>
  </si>
  <si>
    <t>抹灰面油漆（顶棚9.3）</t>
  </si>
  <si>
    <t>1.部位:车库、消防水泵房
2.刮腻子遍数:满挂耐水腻子两遍，打磨平整 
3.油漆品种、刷漆遍数:刷或滚无机涂料一底两面（（无机涂料，防霉防潮）
4.其它:包含施工图纸、技术规范所需全部工作内容
5.在洞内、地下室内、库内或暗室内进行施工</t>
  </si>
  <si>
    <t>其他装饰工程</t>
  </si>
  <si>
    <t>31</t>
  </si>
  <si>
    <t>011505002009</t>
  </si>
  <si>
    <t>挡鼠板</t>
  </si>
  <si>
    <t>1.线条材料品种、规格、颜色:挡鼠板,高度0.5米
2.防护材料种类:40厚聚氨酯夹芯板
3.图集:参07J912-1/37
4.其它:包含施工图纸、技术规范所需全部工作内容
5.在洞内、地下室内、库内或暗室内进行施工</t>
  </si>
  <si>
    <t>个</t>
  </si>
  <si>
    <t>32</t>
  </si>
  <si>
    <t>011505002010</t>
  </si>
  <si>
    <t>成品花岗石防撞石墩</t>
  </si>
  <si>
    <t>1.名称:花岗石防撞石墩，可移动直径 40cm
2.其它:包含施工图纸、技术规范所需全部工作内容
3.在洞内、地下室内、库内或暗室内进行施工</t>
  </si>
  <si>
    <t>33</t>
  </si>
  <si>
    <t>011502001002</t>
  </si>
  <si>
    <t>铸铁盖板</t>
  </si>
  <si>
    <t>1.部位:地下室排水沟
2.380X590成品铸铁盖板30厚
3.含预埋铁件
4.其它:包含施工图纸、技术规范所需全部工作内容
5.在洞内、地下室内、库内或暗室内进行施工</t>
  </si>
  <si>
    <t>m</t>
  </si>
  <si>
    <t>标识工程</t>
  </si>
  <si>
    <t>34</t>
  </si>
  <si>
    <t>011108008001</t>
  </si>
  <si>
    <t>车轮定位器</t>
  </si>
  <si>
    <t>1.名称:车轮定位器
2.规格:560X160X110mm
3.施工工艺:采用优质丁腈橡胶制作
4.其它:包含施工图纸、技术规范所需全部工作内容
5.在洞内、地下室内、库内或暗室内进行施工</t>
  </si>
  <si>
    <t>35</t>
  </si>
  <si>
    <t>011108006001</t>
  </si>
  <si>
    <t>反光镜</t>
  </si>
  <si>
    <t>1.名称:安全凸镜
2.规格:φ800mm
3.施工工艺:采用亚克力材料制作,采用膨胀螺丝固定
4.其它:包含施工图纸、技术规范所需全部工作内容
5.在洞内、地下室内、库内或暗室内进行施工</t>
  </si>
  <si>
    <t>36</t>
  </si>
  <si>
    <t>011108009001</t>
  </si>
  <si>
    <t>减速带</t>
  </si>
  <si>
    <t>1.名称:橡胶减速带
2.规格:500X350X40mm
3.施工工艺:橡胶减速带采用优质橡胶制作,采用膨胀螺丝固定
4.其它:包含施工图纸、技术规范所需全部工作内容
5.在洞内、地下室内、库内或暗室内进行施工</t>
  </si>
  <si>
    <t>37</t>
  </si>
  <si>
    <t>011108008002</t>
  </si>
  <si>
    <t>警示标</t>
  </si>
  <si>
    <t>1.名称:警示标
2.规格:800*200*5mm
3.施工工艺:橡胶圆角警示标(护墙角)采用优质橡胶制作,采用自攻钉和胶粒固定
4.其它:包含施工图纸、技术规范所需全部工作内容
5.在洞内、地下室内、库内或暗室内进行施工</t>
  </si>
  <si>
    <t>38</t>
  </si>
  <si>
    <t>011108007001</t>
  </si>
  <si>
    <t>反光标牌</t>
  </si>
  <si>
    <t>1.名称:反光标牌
2.规格:φ600*1.5mm
3.施工工艺:反光标牌采用1.5mm厚铝板制作，采用自攻钉和胶粒固定，8*30*2.5mm厚镀锌方通吊杆，表面烤漆膨胀螺栓固定于天花
4.其它:包含施工图纸、技术规范所需全部工作内容
5.在洞内、地下室内、库内或暗室内进行施工</t>
  </si>
  <si>
    <t>39</t>
  </si>
  <si>
    <t>011108007002</t>
  </si>
  <si>
    <t>出入口指示牌</t>
  </si>
  <si>
    <t>1.名称:出入口指示牌
2.规格:600*400*1.5mm
3.施工工艺:反光标牌采用1.5mm厚铝板制作，采用自攻钉和胶粒固定，8*30*2.5mm厚镀锌方通吊杆，表面烤漆膨胀螺栓固定于天花
4.其它:包含施工图纸、技术规范所需全部工作内容
5.在洞内、地下室内、库内或暗室内进行施工</t>
  </si>
  <si>
    <t>40</t>
  </si>
  <si>
    <t>011108007003</t>
  </si>
  <si>
    <t>停车场龙门标牌</t>
  </si>
  <si>
    <t>1.名称:地下室停车场出入口
2.规格:3000*500*1.5mm
3.施工工艺:龙门标牌采用1.5mm厚铝板制作;采用自攻钉和胶粒固定
4.其它:包含施工图纸、技术规范所需全部工作内容
5.在洞内、地下室内、库内或暗室内进行施工</t>
  </si>
  <si>
    <t>41</t>
  </si>
  <si>
    <t>011108005001</t>
  </si>
  <si>
    <t>车库标线、标识</t>
  </si>
  <si>
    <t>1.名称:白色道路划线、车位线、通道边线、中心线
2.材料品种:白色热熔划线（含车位编号）
3.其它:包含施工图纸、技术规范所需全部工作内容
4.在洞内、地下室内、库内或暗室内进行施工</t>
  </si>
  <si>
    <t>42</t>
  </si>
  <si>
    <t>011108005002</t>
  </si>
  <si>
    <t>1.名称:无障碍标志
2.材料品种:白色热熔划线
3.其它:包含施工图纸、技术规范所需全部工作内容
4.在洞内、地下室内、库内或暗室内进行施工</t>
  </si>
  <si>
    <t>43</t>
  </si>
  <si>
    <t>011108005003</t>
  </si>
  <si>
    <t>1.名称:直行箭头、左（右）转弯箭头
2.材料品种:白色热熔划线，箭头长度为3000mm
3.其它:包含施工图纸、技术规范所需全部工作内容
4.在洞内、地下室内、库内或暗室内进行施工</t>
  </si>
  <si>
    <t>模板工程</t>
  </si>
  <si>
    <t>44</t>
  </si>
  <si>
    <t>010505001002</t>
  </si>
  <si>
    <t>垫层模板</t>
  </si>
  <si>
    <t>1.基础类型:垫层模板
2.其它:包含施工图纸、技术规范所需全部工作内容
3.在洞内、地下室内、库内或暗室内进行施工（模板拆除）</t>
  </si>
  <si>
    <t>45</t>
  </si>
  <si>
    <t>010505013002</t>
  </si>
  <si>
    <t>过梁模板</t>
  </si>
  <si>
    <t>1.名称:过梁模板
2.其它:包含施工图纸、技术规范所需全部工作内容
3.在洞内、地下室内、库内或暗室内进行施工（模板拆除）</t>
  </si>
  <si>
    <t>46</t>
  </si>
  <si>
    <t>010505017001</t>
  </si>
  <si>
    <t>排水沟模板</t>
  </si>
  <si>
    <t>1.沟类型:排水沟、集水井模板
2.其它:包含施工图纸、技术规范所需全部工作内容
3.在洞内、地下室内、库内或暗室内进行施工（模板拆除）</t>
  </si>
  <si>
    <t>47</t>
  </si>
  <si>
    <t>010505014002</t>
  </si>
  <si>
    <t>设备基础</t>
  </si>
  <si>
    <t>1.名称:设备基础模板
2.其它:包含施工图纸、技术规范所需全部工作内容
3.在洞内、地下室内、库内或暗室内进行施工（模板拆除）</t>
  </si>
  <si>
    <t>48</t>
  </si>
  <si>
    <t>010505012003</t>
  </si>
  <si>
    <t>反坎模板</t>
  </si>
  <si>
    <t>1.名称:反坎模板
2.其它:包含施工图纸、技术规范所需全部工作内容
3.在洞内、地下室内、库内或暗室内进行施工（模板拆除）</t>
  </si>
  <si>
    <t>脚手架</t>
  </si>
  <si>
    <t>49</t>
  </si>
  <si>
    <t>011601001003</t>
  </si>
  <si>
    <t>脚手架（地下室）</t>
  </si>
  <si>
    <t>1.满堂脚手架
2、墙柱面活动脚手架</t>
  </si>
  <si>
    <t>项</t>
  </si>
  <si>
    <t>垂直运输</t>
  </si>
  <si>
    <t>50</t>
  </si>
  <si>
    <t>011601002001</t>
  </si>
  <si>
    <t>垂直运输（地下室）</t>
  </si>
  <si>
    <t>1.多层建筑物 垂直运输高度 20m以上40m以内</t>
  </si>
  <si>
    <t>不含税合计</t>
  </si>
  <si>
    <t>税金（9%）</t>
  </si>
  <si>
    <t>东莞市中心广场南广场活化改造提升项目-南端水景区（地下室）装饰装修工程报价清单</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</si>
</sst>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s>
  <fonts count="32">
    <font>
      <sz val="9"/>
      <color theme="1"/>
      <name val="??"/>
      <charset val="134"/>
      <scheme val="minor"/>
    </font>
    <font>
      <b/>
      <sz val="22"/>
      <name val="宋体"/>
      <charset val="134"/>
    </font>
    <font>
      <sz val="10"/>
      <name val="宋体"/>
      <charset val="134"/>
    </font>
    <font>
      <sz val="12"/>
      <name val="宋体"/>
      <charset val="134"/>
    </font>
    <font>
      <b/>
      <sz val="12"/>
      <name val="宋体"/>
      <charset val="134"/>
    </font>
    <font>
      <sz val="9"/>
      <name val="宋体"/>
      <charset val="134"/>
    </font>
    <font>
      <sz val="11"/>
      <name val="宋体"/>
      <charset val="134"/>
    </font>
    <font>
      <b/>
      <sz val="14"/>
      <name val="宋体"/>
      <charset val="134"/>
    </font>
    <font>
      <sz val="12"/>
      <color rgb="FFFF0000"/>
      <name val="宋体"/>
      <charset val="134"/>
    </font>
    <font>
      <b/>
      <sz val="18"/>
      <name val="宋体"/>
      <charset val="134"/>
    </font>
    <font>
      <sz val="14"/>
      <name val="宋体"/>
      <charset val="134"/>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
      <u/>
      <sz val="12"/>
      <name val="宋体"/>
      <charset val="134"/>
    </font>
  </fonts>
  <fills count="34">
    <fill>
      <patternFill patternType="none"/>
    </fill>
    <fill>
      <patternFill patternType="gray125"/>
    </fill>
    <fill>
      <patternFill patternType="solid">
        <fgColor indexed="9"/>
        <bgColor indexed="1"/>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11"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2" applyNumberFormat="0" applyFill="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19" fillId="0" borderId="0" applyNumberFormat="0" applyFill="0" applyBorder="0" applyAlignment="0" applyProtection="0">
      <alignment vertical="center"/>
    </xf>
    <xf numFmtId="0" fontId="20" fillId="4" borderId="14" applyNumberFormat="0" applyAlignment="0" applyProtection="0">
      <alignment vertical="center"/>
    </xf>
    <xf numFmtId="0" fontId="21" fillId="5" borderId="15" applyNumberFormat="0" applyAlignment="0" applyProtection="0">
      <alignment vertical="center"/>
    </xf>
    <xf numFmtId="0" fontId="22" fillId="5" borderId="14" applyNumberFormat="0" applyAlignment="0" applyProtection="0">
      <alignment vertical="center"/>
    </xf>
    <xf numFmtId="0" fontId="23" fillId="6" borderId="16" applyNumberFormat="0" applyAlignment="0" applyProtection="0">
      <alignment vertical="center"/>
    </xf>
    <xf numFmtId="0" fontId="24" fillId="0" borderId="17" applyNumberFormat="0" applyFill="0" applyAlignment="0" applyProtection="0">
      <alignment vertical="center"/>
    </xf>
    <xf numFmtId="0" fontId="25" fillId="0" borderId="18"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0" fillId="0" borderId="0"/>
  </cellStyleXfs>
  <cellXfs count="52">
    <xf numFmtId="0" fontId="0" fillId="0" borderId="0" xfId="49"/>
    <xf numFmtId="0" fontId="0" fillId="0" borderId="0" xfId="49" applyFont="1" applyFill="1" applyAlignment="1"/>
    <xf numFmtId="0" fontId="1" fillId="2" borderId="0" xfId="49" applyFont="1" applyFill="1" applyAlignment="1">
      <alignment horizontal="center" vertical="center" wrapText="1"/>
    </xf>
    <xf numFmtId="0" fontId="1" fillId="2" borderId="0" xfId="49" applyFont="1" applyFill="1" applyAlignment="1">
      <alignment horizontal="right" vertical="center" wrapText="1"/>
    </xf>
    <xf numFmtId="0" fontId="2" fillId="2" borderId="0" xfId="49" applyFont="1" applyFill="1" applyAlignment="1">
      <alignment horizontal="left" wrapText="1"/>
    </xf>
    <xf numFmtId="0" fontId="2" fillId="2" borderId="1" xfId="49" applyFont="1" applyFill="1" applyBorder="1" applyAlignment="1">
      <alignment horizontal="center" vertical="center" wrapText="1"/>
    </xf>
    <xf numFmtId="0" fontId="2" fillId="2" borderId="1" xfId="49" applyFont="1" applyFill="1" applyBorder="1" applyAlignment="1">
      <alignment horizontal="left" vertical="center" wrapText="1"/>
    </xf>
    <xf numFmtId="0" fontId="2" fillId="2" borderId="1" xfId="49" applyFont="1" applyFill="1" applyBorder="1" applyAlignment="1">
      <alignment horizontal="right" vertical="center" wrapText="1"/>
    </xf>
    <xf numFmtId="176" fontId="2" fillId="2" borderId="1" xfId="49" applyNumberFormat="1" applyFont="1" applyFill="1" applyBorder="1" applyAlignment="1">
      <alignment horizontal="right" vertical="center" wrapText="1"/>
    </xf>
    <xf numFmtId="0" fontId="3" fillId="0" borderId="0" xfId="0" applyFont="1" applyFill="1" applyBorder="1" applyAlignment="1">
      <alignment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176" fontId="4" fillId="0" borderId="0"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177" fontId="3" fillId="0" borderId="1" xfId="0" applyNumberFormat="1" applyFont="1" applyFill="1" applyBorder="1" applyAlignment="1">
      <alignment vertical="center"/>
    </xf>
    <xf numFmtId="0" fontId="5" fillId="0" borderId="1" xfId="0" applyFont="1" applyFill="1" applyBorder="1" applyAlignment="1">
      <alignment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176" fontId="3" fillId="0" borderId="1" xfId="0" applyNumberFormat="1" applyFont="1" applyFill="1" applyBorder="1" applyAlignment="1">
      <alignment vertical="center"/>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0" fontId="6" fillId="0" borderId="0" xfId="0" applyFont="1" applyFill="1" applyBorder="1" applyAlignment="1">
      <alignment horizontal="left" vertical="center" wrapText="1"/>
    </xf>
    <xf numFmtId="0" fontId="3" fillId="0" borderId="0" xfId="0" applyFont="1" applyFill="1" applyBorder="1" applyAlignment="1">
      <alignment vertical="center" wrapText="1"/>
    </xf>
    <xf numFmtId="0" fontId="7"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8" fillId="0" borderId="1" xfId="0" applyFont="1" applyFill="1" applyBorder="1" applyAlignment="1">
      <alignment vertical="center" wrapText="1"/>
    </xf>
    <xf numFmtId="0" fontId="9" fillId="0" borderId="0" xfId="49" applyFont="1" applyFill="1" applyBorder="1" applyAlignment="1">
      <alignment horizontal="center" wrapText="1"/>
    </xf>
    <xf numFmtId="0" fontId="1" fillId="0" borderId="0" xfId="49" applyFont="1" applyFill="1" applyBorder="1" applyAlignment="1">
      <alignment horizontal="center" wrapText="1"/>
    </xf>
    <xf numFmtId="0" fontId="1" fillId="0" borderId="0" xfId="49" applyFont="1" applyFill="1" applyBorder="1" applyAlignment="1">
      <alignment wrapText="1"/>
    </xf>
    <xf numFmtId="0" fontId="7" fillId="0" borderId="0" xfId="49" applyFont="1" applyFill="1" applyBorder="1" applyAlignment="1">
      <alignment horizontal="center" wrapText="1"/>
    </xf>
    <xf numFmtId="0" fontId="10" fillId="0" borderId="0" xfId="49" applyFont="1" applyFill="1" applyBorder="1" applyAlignment="1">
      <alignment horizontal="center" wrapText="1"/>
    </xf>
    <xf numFmtId="0" fontId="7" fillId="0" borderId="0" xfId="49" applyFont="1" applyFill="1" applyBorder="1" applyAlignment="1">
      <alignment horizontal="right" wrapText="1"/>
    </xf>
    <xf numFmtId="0" fontId="2" fillId="0" borderId="0" xfId="49" applyFont="1" applyFill="1" applyBorder="1" applyAlignment="1">
      <alignment horizontal="center" vertical="top" wrapText="1"/>
    </xf>
    <xf numFmtId="0" fontId="3" fillId="0" borderId="0" xfId="49" applyFont="1" applyFill="1" applyBorder="1" applyAlignment="1">
      <alignment horizontal="left" wrapText="1"/>
    </xf>
    <xf numFmtId="0" fontId="10" fillId="0" borderId="10" xfId="49" applyFont="1" applyFill="1" applyBorder="1" applyAlignment="1">
      <alignment horizontal="center" wrapText="1"/>
    </xf>
    <xf numFmtId="0" fontId="10" fillId="0" borderId="0" xfId="49" applyFont="1" applyFill="1" applyBorder="1" applyAlignment="1">
      <alignment horizontal="center" vertical="center" wrapText="1"/>
    </xf>
    <xf numFmtId="0" fontId="0" fillId="0" borderId="0" xfId="49" applyFont="1" applyFill="1" applyBorder="1" applyAlignment="1"/>
    <xf numFmtId="0" fontId="10" fillId="0" borderId="0" xfId="49" applyFont="1" applyFill="1" applyBorder="1" applyAlignment="1">
      <alignment horizontal="left" wrapText="1"/>
    </xf>
    <xf numFmtId="0" fontId="5" fillId="0" borderId="0" xfId="49" applyFont="1" applyFill="1" applyBorder="1" applyAlignment="1">
      <alignment horizontal="center" vertical="center" wrapText="1"/>
    </xf>
    <xf numFmtId="0" fontId="3" fillId="0" borderId="0" xfId="49" applyFont="1" applyFill="1" applyBorder="1" applyAlignment="1">
      <alignment vertical="center" wrapText="1"/>
    </xf>
    <xf numFmtId="0" fontId="7" fillId="0" borderId="0" xfId="49" applyFont="1" applyFill="1" applyBorder="1" applyAlignment="1">
      <alignment horizontal="left" wrapText="1"/>
    </xf>
    <xf numFmtId="0" fontId="5" fillId="0" borderId="0" xfId="49" applyFont="1" applyFill="1" applyBorder="1" applyAlignment="1">
      <alignment horizontal="right" vertical="top" wrapText="1"/>
    </xf>
    <xf numFmtId="0" fontId="5" fillId="0" borderId="0" xfId="49" applyFont="1" applyFill="1" applyBorder="1" applyAlignment="1">
      <alignment horizontal="left" vertical="center" wrapText="1"/>
    </xf>
    <xf numFmtId="0" fontId="5" fillId="0" borderId="0" xfId="49" applyFont="1" applyFill="1" applyBorder="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tabSelected="1" view="pageBreakPreview" zoomScaleNormal="100" workbookViewId="0">
      <selection activeCell="A1" sqref="A1:G1"/>
    </sheetView>
  </sheetViews>
  <sheetFormatPr defaultColWidth="11.25" defaultRowHeight="15.6" outlineLevelCol="6"/>
  <cols>
    <col min="1" max="3" width="11.25" style="9"/>
    <col min="4" max="4" width="15.15625" style="9" customWidth="1"/>
    <col min="5" max="5" width="25.9375" style="9" customWidth="1"/>
    <col min="6" max="6" width="15.625" style="9" customWidth="1"/>
    <col min="7" max="16384" width="11.25" style="9"/>
  </cols>
  <sheetData>
    <row r="1" s="9" customFormat="1" ht="122" customHeight="1" spans="1:7">
      <c r="A1" s="34" t="s">
        <v>0</v>
      </c>
      <c r="B1" s="34"/>
      <c r="C1" s="34"/>
      <c r="D1" s="34"/>
      <c r="E1" s="34"/>
      <c r="F1" s="34"/>
      <c r="G1" s="34"/>
    </row>
    <row r="2" s="9" customFormat="1" ht="96" customHeight="1" spans="1:7">
      <c r="A2" s="35" t="s">
        <v>1</v>
      </c>
      <c r="B2" s="35"/>
      <c r="C2" s="35"/>
      <c r="D2" s="35"/>
      <c r="E2" s="35"/>
      <c r="F2" s="35"/>
      <c r="G2" s="35"/>
    </row>
    <row r="3" s="9" customFormat="1" ht="126" customHeight="1" spans="1:7">
      <c r="A3" s="36"/>
      <c r="B3" s="37" t="s">
        <v>2</v>
      </c>
      <c r="C3" s="37"/>
      <c r="D3" s="38" t="s">
        <v>3</v>
      </c>
      <c r="E3" s="38"/>
      <c r="F3" s="38"/>
      <c r="G3" s="36"/>
    </row>
    <row r="4" s="9" customFormat="1" ht="87" customHeight="1" spans="1:7">
      <c r="A4" s="36"/>
      <c r="B4" s="39"/>
      <c r="C4" s="39"/>
      <c r="D4" s="40"/>
      <c r="E4" s="40"/>
      <c r="F4" s="36"/>
      <c r="G4" s="36"/>
    </row>
    <row r="5" s="9" customFormat="1" ht="41" customHeight="1" spans="1:7">
      <c r="A5" s="41"/>
      <c r="B5" s="37" t="s">
        <v>4</v>
      </c>
      <c r="C5" s="37"/>
      <c r="D5" s="42"/>
      <c r="E5" s="42"/>
      <c r="F5" s="43" t="s">
        <v>5</v>
      </c>
      <c r="G5" s="43"/>
    </row>
    <row r="6" s="9" customFormat="1" ht="55" customHeight="1" spans="1:7">
      <c r="A6" s="41"/>
      <c r="B6" s="37"/>
      <c r="C6" s="37"/>
      <c r="D6" s="44"/>
      <c r="E6" s="44"/>
      <c r="F6" s="45"/>
      <c r="G6" s="45"/>
    </row>
    <row r="7" s="9" customFormat="1" ht="41" customHeight="1" spans="1:7">
      <c r="A7" s="41"/>
      <c r="B7" s="37" t="s">
        <v>6</v>
      </c>
      <c r="C7" s="37"/>
      <c r="D7" s="42"/>
      <c r="E7" s="42"/>
      <c r="F7" s="43" t="s">
        <v>5</v>
      </c>
      <c r="G7" s="43"/>
    </row>
    <row r="8" s="9" customFormat="1" ht="66" customHeight="1" spans="1:7">
      <c r="A8" s="41"/>
      <c r="B8" s="46"/>
      <c r="C8" s="46"/>
      <c r="D8" s="40"/>
      <c r="E8" s="40"/>
      <c r="F8" s="46"/>
      <c r="G8" s="46"/>
    </row>
    <row r="9" s="9" customFormat="1" ht="17.4" spans="1:7">
      <c r="A9" s="41"/>
      <c r="B9" s="47"/>
      <c r="C9" s="47"/>
      <c r="D9" s="37"/>
      <c r="E9" s="37"/>
      <c r="F9" s="41"/>
      <c r="G9" s="41"/>
    </row>
    <row r="10" s="9" customFormat="1" ht="17.4" spans="1:7">
      <c r="A10" s="41"/>
      <c r="B10" s="47"/>
      <c r="C10" s="47"/>
      <c r="D10" s="48"/>
      <c r="E10" s="48"/>
      <c r="F10" s="49"/>
      <c r="G10" s="49"/>
    </row>
    <row r="11" s="9" customFormat="1" spans="1:7">
      <c r="A11" s="50"/>
      <c r="B11" s="50"/>
      <c r="C11" s="46"/>
      <c r="D11" s="46"/>
      <c r="E11" s="46"/>
      <c r="F11" s="46"/>
      <c r="G11" s="51" t="s">
        <v>7</v>
      </c>
    </row>
  </sheetData>
  <mergeCells count="19">
    <mergeCell ref="A1:G1"/>
    <mergeCell ref="A2:G2"/>
    <mergeCell ref="B3:C3"/>
    <mergeCell ref="D3:F3"/>
    <mergeCell ref="B4:C4"/>
    <mergeCell ref="D4:E4"/>
    <mergeCell ref="B5:C5"/>
    <mergeCell ref="D5:E5"/>
    <mergeCell ref="F5:G5"/>
    <mergeCell ref="B7:C7"/>
    <mergeCell ref="D7:E7"/>
    <mergeCell ref="F7:G7"/>
    <mergeCell ref="B9:C9"/>
    <mergeCell ref="D9:E9"/>
    <mergeCell ref="F9:G9"/>
    <mergeCell ref="B10:C10"/>
    <mergeCell ref="F10:G10"/>
    <mergeCell ref="A11:B11"/>
    <mergeCell ref="C11:F11"/>
  </mergeCells>
  <pageMargins left="0.75" right="0.75" top="1" bottom="1" header="0.5" footer="0.5"/>
  <pageSetup paperSize="9" scale="9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9"/>
  <sheetViews>
    <sheetView view="pageBreakPreview" zoomScaleNormal="100" workbookViewId="0">
      <selection activeCell="A3" sqref="A3"/>
    </sheetView>
  </sheetViews>
  <sheetFormatPr defaultColWidth="12.8333333333333" defaultRowHeight="33" customHeight="1"/>
  <cols>
    <col min="1" max="1" width="140" style="29" customWidth="1"/>
    <col min="2" max="23" width="13.1354166666667" style="9"/>
    <col min="24" max="16384" width="12.8333333333333" style="9"/>
  </cols>
  <sheetData>
    <row r="1" s="9" customFormat="1" ht="43" customHeight="1" spans="1:1">
      <c r="A1" s="30" t="s">
        <v>8</v>
      </c>
    </row>
    <row r="2" s="9" customFormat="1" ht="90" customHeight="1" spans="1:1">
      <c r="A2" s="31" t="s">
        <v>9</v>
      </c>
    </row>
    <row r="3" s="9" customFormat="1" ht="69" customHeight="1" spans="1:1">
      <c r="A3" s="32" t="s">
        <v>10</v>
      </c>
    </row>
    <row r="4" s="9" customFormat="1" ht="37" customHeight="1" spans="1:1">
      <c r="A4" s="33" t="s">
        <v>11</v>
      </c>
    </row>
    <row r="5" s="9" customFormat="1" ht="37" customHeight="1" spans="1:1">
      <c r="A5" s="31" t="s">
        <v>12</v>
      </c>
    </row>
    <row r="6" s="9" customFormat="1" ht="53" customHeight="1" spans="1:1">
      <c r="A6" s="33" t="s">
        <v>13</v>
      </c>
    </row>
    <row r="7" s="9" customFormat="1" ht="46" customHeight="1" spans="1:1">
      <c r="A7" s="31" t="s">
        <v>14</v>
      </c>
    </row>
    <row r="8" s="9" customFormat="1" ht="72" customHeight="1" spans="1:1">
      <c r="A8" s="31" t="s">
        <v>15</v>
      </c>
    </row>
    <row r="9" s="9" customFormat="1" customHeight="1"/>
  </sheetData>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view="pageBreakPreview" zoomScaleNormal="100" workbookViewId="0">
      <selection activeCell="D3" sqref="D3"/>
    </sheetView>
  </sheetViews>
  <sheetFormatPr defaultColWidth="11.25" defaultRowHeight="15.6" outlineLevelRow="5" outlineLevelCol="5"/>
  <cols>
    <col min="1" max="1" width="7.03125" style="9" customWidth="1"/>
    <col min="2" max="2" width="15.46875" style="9" customWidth="1"/>
    <col min="3" max="3" width="19.25" style="9"/>
    <col min="4" max="4" width="28.28125" style="9" customWidth="1"/>
    <col min="5" max="5" width="22.65625" style="9" customWidth="1"/>
    <col min="6" max="6" width="11.25" style="9" customWidth="1"/>
    <col min="7" max="16384" width="11.25" style="9"/>
  </cols>
  <sheetData>
    <row r="1" s="9" customFormat="1" ht="44" customHeight="1" spans="1:6">
      <c r="A1" s="10" t="s">
        <v>16</v>
      </c>
      <c r="B1" s="11"/>
      <c r="C1" s="11"/>
      <c r="D1" s="12"/>
      <c r="E1" s="11"/>
      <c r="F1" s="11"/>
    </row>
    <row r="2" s="9" customFormat="1" ht="52" customHeight="1" spans="1:6">
      <c r="A2" s="13" t="s">
        <v>17</v>
      </c>
      <c r="B2" s="13" t="s">
        <v>18</v>
      </c>
      <c r="C2" s="14" t="s">
        <v>19</v>
      </c>
      <c r="D2" s="15" t="s">
        <v>20</v>
      </c>
      <c r="E2" s="14" t="s">
        <v>21</v>
      </c>
      <c r="F2" s="13" t="s">
        <v>22</v>
      </c>
    </row>
    <row r="3" s="9" customFormat="1" ht="45" customHeight="1" spans="1:6">
      <c r="A3" s="16">
        <v>1</v>
      </c>
      <c r="B3" s="16" t="s">
        <v>23</v>
      </c>
      <c r="C3" s="17">
        <f>+控制价汇总表!J71</f>
        <v>1755703.0248</v>
      </c>
      <c r="D3" s="17">
        <f>+C3*(1-5.7%)</f>
        <v>1655627.9523864</v>
      </c>
      <c r="E3" s="18"/>
      <c r="F3" s="18"/>
    </row>
    <row r="4" s="9" customFormat="1" ht="52" customHeight="1" spans="1:6">
      <c r="A4" s="19" t="s">
        <v>24</v>
      </c>
      <c r="B4" s="20"/>
      <c r="C4" s="21"/>
      <c r="D4" s="22" t="s">
        <v>25</v>
      </c>
      <c r="E4" s="23"/>
      <c r="F4" s="24"/>
    </row>
    <row r="5" s="9" customFormat="1" ht="52" customHeight="1" spans="1:6">
      <c r="A5" s="25"/>
      <c r="B5" s="26"/>
      <c r="C5" s="27"/>
      <c r="D5" s="22" t="s">
        <v>26</v>
      </c>
      <c r="E5" s="23"/>
      <c r="F5" s="24"/>
    </row>
    <row r="6" s="9" customFormat="1" ht="37" customHeight="1" spans="1:6">
      <c r="A6" s="28" t="s">
        <v>27</v>
      </c>
      <c r="B6" s="28"/>
      <c r="C6" s="28"/>
      <c r="D6" s="28"/>
      <c r="E6" s="28"/>
      <c r="F6" s="28"/>
    </row>
  </sheetData>
  <mergeCells count="5">
    <mergeCell ref="A1:F1"/>
    <mergeCell ref="E4:F4"/>
    <mergeCell ref="E5:F5"/>
    <mergeCell ref="A6:F6"/>
    <mergeCell ref="A4:C5"/>
  </mergeCells>
  <pageMargins left="0.75" right="0.75" top="1" bottom="1" header="0.5" footer="0.5"/>
  <pageSetup paperSize="9" scale="92"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1"/>
  <sheetViews>
    <sheetView showGridLines="0" view="pageBreakPreview" zoomScaleNormal="100" workbookViewId="0">
      <selection activeCell="I5" sqref="I5"/>
    </sheetView>
  </sheetViews>
  <sheetFormatPr defaultColWidth="9" defaultRowHeight="11.4"/>
  <cols>
    <col min="1" max="1" width="9" customWidth="1"/>
    <col min="2" max="2" width="16.5" customWidth="1"/>
    <col min="3" max="3" width="11.1666666666667" customWidth="1"/>
    <col min="4" max="4" width="9.16666666666667" customWidth="1"/>
    <col min="5" max="5" width="18.8333333333333" customWidth="1"/>
    <col min="6" max="6" width="7.33333333333333" customWidth="1"/>
    <col min="7" max="7" width="1.16666666666667" customWidth="1"/>
    <col min="8" max="8" width="9.83333333333333" customWidth="1"/>
    <col min="9" max="10" width="13.3333333333333" customWidth="1"/>
  </cols>
  <sheetData>
    <row r="1" ht="63" customHeight="1" spans="1:10">
      <c r="A1" s="2" t="s">
        <v>28</v>
      </c>
      <c r="B1" s="2"/>
      <c r="C1" s="2"/>
      <c r="D1" s="2"/>
      <c r="E1" s="2"/>
      <c r="F1" s="2"/>
      <c r="G1" s="2"/>
      <c r="H1" s="3"/>
      <c r="I1" s="3"/>
      <c r="J1" s="3"/>
    </row>
    <row r="2" ht="41.25" customHeight="1" spans="1:10">
      <c r="A2" s="4" t="s">
        <v>29</v>
      </c>
      <c r="B2" s="4"/>
      <c r="C2" s="4"/>
      <c r="D2" s="4"/>
      <c r="E2" s="4"/>
      <c r="F2" s="4"/>
      <c r="G2" s="4"/>
      <c r="H2" s="4"/>
      <c r="I2" s="4"/>
      <c r="J2" s="4"/>
    </row>
    <row r="3" ht="28.5" customHeight="1" spans="1:10">
      <c r="A3" s="5" t="s">
        <v>17</v>
      </c>
      <c r="B3" s="5" t="s">
        <v>30</v>
      </c>
      <c r="C3" s="5" t="s">
        <v>31</v>
      </c>
      <c r="D3" s="5"/>
      <c r="E3" s="5" t="s">
        <v>32</v>
      </c>
      <c r="F3" s="5" t="s">
        <v>33</v>
      </c>
      <c r="G3" s="5" t="s">
        <v>34</v>
      </c>
      <c r="H3" s="5"/>
      <c r="I3" s="5" t="s">
        <v>35</v>
      </c>
      <c r="J3" s="5"/>
    </row>
    <row r="4" ht="28.5" customHeight="1" spans="1:10">
      <c r="A4" s="5"/>
      <c r="B4" s="5"/>
      <c r="C4" s="5"/>
      <c r="D4" s="5"/>
      <c r="E4" s="5"/>
      <c r="F4" s="5"/>
      <c r="G4" s="5"/>
      <c r="H4" s="5"/>
      <c r="I4" s="5" t="s">
        <v>36</v>
      </c>
      <c r="J4" s="5" t="s">
        <v>37</v>
      </c>
    </row>
    <row r="5" ht="54" customHeight="1" spans="1:10">
      <c r="A5" s="6"/>
      <c r="B5" s="6"/>
      <c r="C5" s="6" t="s">
        <v>38</v>
      </c>
      <c r="D5" s="6"/>
      <c r="E5" s="6"/>
      <c r="F5" s="6"/>
      <c r="G5" s="6"/>
      <c r="H5" s="6"/>
      <c r="I5" s="6"/>
      <c r="J5" s="7"/>
    </row>
    <row r="6" ht="18" customHeight="1" spans="1:10">
      <c r="A6" s="5"/>
      <c r="B6" s="6"/>
      <c r="C6" s="6" t="s">
        <v>39</v>
      </c>
      <c r="D6" s="6"/>
      <c r="E6" s="6"/>
      <c r="F6" s="5"/>
      <c r="G6" s="7"/>
      <c r="H6" s="7"/>
      <c r="I6" s="7"/>
      <c r="J6" s="7"/>
    </row>
    <row r="7" ht="79.5" customHeight="1" spans="1:10">
      <c r="A7" s="5" t="s">
        <v>40</v>
      </c>
      <c r="B7" s="6" t="s">
        <v>41</v>
      </c>
      <c r="C7" s="6" t="s">
        <v>42</v>
      </c>
      <c r="D7" s="6"/>
      <c r="E7" s="6" t="s">
        <v>43</v>
      </c>
      <c r="F7" s="5" t="s">
        <v>44</v>
      </c>
      <c r="G7" s="7">
        <v>551.14</v>
      </c>
      <c r="H7" s="7"/>
      <c r="I7" s="7">
        <v>8.56</v>
      </c>
      <c r="J7" s="7">
        <v>4717.76</v>
      </c>
    </row>
    <row r="8" ht="92.25" customHeight="1" spans="1:10">
      <c r="A8" s="5" t="s">
        <v>45</v>
      </c>
      <c r="B8" s="6" t="s">
        <v>46</v>
      </c>
      <c r="C8" s="6" t="s">
        <v>47</v>
      </c>
      <c r="D8" s="6"/>
      <c r="E8" s="6" t="s">
        <v>48</v>
      </c>
      <c r="F8" s="5" t="s">
        <v>44</v>
      </c>
      <c r="G8" s="7">
        <v>465.35</v>
      </c>
      <c r="H8" s="7"/>
      <c r="I8" s="7">
        <v>26.6</v>
      </c>
      <c r="J8" s="7">
        <v>12378.31</v>
      </c>
    </row>
    <row r="9" ht="79.5" customHeight="1" spans="1:10">
      <c r="A9" s="5" t="s">
        <v>49</v>
      </c>
      <c r="B9" s="6" t="s">
        <v>50</v>
      </c>
      <c r="C9" s="6" t="s">
        <v>51</v>
      </c>
      <c r="D9" s="6"/>
      <c r="E9" s="6" t="s">
        <v>52</v>
      </c>
      <c r="F9" s="5" t="s">
        <v>44</v>
      </c>
      <c r="G9" s="7">
        <v>85.79</v>
      </c>
      <c r="H9" s="7"/>
      <c r="I9" s="7">
        <v>56.34</v>
      </c>
      <c r="J9" s="7">
        <v>4833.41</v>
      </c>
    </row>
    <row r="10" ht="18" customHeight="1" spans="1:10">
      <c r="A10" s="5"/>
      <c r="B10" s="6"/>
      <c r="C10" s="6" t="s">
        <v>53</v>
      </c>
      <c r="D10" s="6"/>
      <c r="E10" s="6"/>
      <c r="F10" s="5"/>
      <c r="G10" s="7"/>
      <c r="H10" s="7"/>
      <c r="I10" s="7"/>
      <c r="J10" s="7"/>
    </row>
    <row r="11" ht="181.5" customHeight="1" spans="1:10">
      <c r="A11" s="5" t="s">
        <v>54</v>
      </c>
      <c r="B11" s="6" t="s">
        <v>55</v>
      </c>
      <c r="C11" s="6" t="s">
        <v>56</v>
      </c>
      <c r="D11" s="6"/>
      <c r="E11" s="6" t="s">
        <v>57</v>
      </c>
      <c r="F11" s="5" t="s">
        <v>44</v>
      </c>
      <c r="G11" s="7">
        <v>163.22</v>
      </c>
      <c r="H11" s="7"/>
      <c r="I11" s="7">
        <v>550.15</v>
      </c>
      <c r="J11" s="7">
        <v>89795.48</v>
      </c>
    </row>
    <row r="12" ht="28.5" customHeight="1" spans="1:10">
      <c r="A12" s="5"/>
      <c r="B12" s="6"/>
      <c r="C12" s="6" t="s">
        <v>58</v>
      </c>
      <c r="D12" s="6"/>
      <c r="E12" s="6"/>
      <c r="F12" s="5"/>
      <c r="G12" s="7"/>
      <c r="H12" s="7"/>
      <c r="I12" s="7"/>
      <c r="J12" s="7"/>
    </row>
    <row r="13" ht="156" customHeight="1" spans="1:10">
      <c r="A13" s="5" t="s">
        <v>59</v>
      </c>
      <c r="B13" s="6" t="s">
        <v>60</v>
      </c>
      <c r="C13" s="6" t="s">
        <v>61</v>
      </c>
      <c r="D13" s="6"/>
      <c r="E13" s="6" t="s">
        <v>62</v>
      </c>
      <c r="F13" s="5" t="s">
        <v>44</v>
      </c>
      <c r="G13" s="7">
        <v>80.17</v>
      </c>
      <c r="H13" s="7"/>
      <c r="I13" s="7">
        <v>120.25</v>
      </c>
      <c r="J13" s="7">
        <v>9640.44</v>
      </c>
    </row>
    <row r="14" ht="117.75" customHeight="1" spans="1:10">
      <c r="A14" s="5" t="s">
        <v>63</v>
      </c>
      <c r="B14" s="6" t="s">
        <v>64</v>
      </c>
      <c r="C14" s="6" t="s">
        <v>61</v>
      </c>
      <c r="D14" s="6"/>
      <c r="E14" s="6" t="s">
        <v>65</v>
      </c>
      <c r="F14" s="5" t="s">
        <v>44</v>
      </c>
      <c r="G14" s="7">
        <v>2.8</v>
      </c>
      <c r="H14" s="7"/>
      <c r="I14" s="7">
        <v>120.25</v>
      </c>
      <c r="J14" s="7">
        <v>336.7</v>
      </c>
    </row>
    <row r="15" ht="130.5" customHeight="1" spans="1:10">
      <c r="A15" s="5" t="s">
        <v>66</v>
      </c>
      <c r="B15" s="6" t="s">
        <v>67</v>
      </c>
      <c r="C15" s="6" t="s">
        <v>68</v>
      </c>
      <c r="D15" s="6"/>
      <c r="E15" s="6" t="s">
        <v>69</v>
      </c>
      <c r="F15" s="5" t="s">
        <v>44</v>
      </c>
      <c r="G15" s="7">
        <v>0.66</v>
      </c>
      <c r="H15" s="7"/>
      <c r="I15" s="7">
        <v>256.56</v>
      </c>
      <c r="J15" s="7">
        <v>169.33</v>
      </c>
    </row>
    <row r="16" ht="130.5" customHeight="1" spans="1:10">
      <c r="A16" s="5" t="s">
        <v>70</v>
      </c>
      <c r="B16" s="6" t="s">
        <v>71</v>
      </c>
      <c r="C16" s="6" t="s">
        <v>72</v>
      </c>
      <c r="D16" s="6"/>
      <c r="E16" s="6" t="s">
        <v>73</v>
      </c>
      <c r="F16" s="5" t="s">
        <v>44</v>
      </c>
      <c r="G16" s="7">
        <v>111.28</v>
      </c>
      <c r="H16" s="7"/>
      <c r="I16" s="7">
        <v>101.89</v>
      </c>
      <c r="J16" s="7">
        <v>11338.32</v>
      </c>
    </row>
    <row r="17" ht="130.5" customHeight="1" spans="1:10">
      <c r="A17" s="5" t="s">
        <v>74</v>
      </c>
      <c r="B17" s="6" t="s">
        <v>75</v>
      </c>
      <c r="C17" s="6" t="s">
        <v>76</v>
      </c>
      <c r="D17" s="6"/>
      <c r="E17" s="6" t="s">
        <v>73</v>
      </c>
      <c r="F17" s="5" t="s">
        <v>44</v>
      </c>
      <c r="G17" s="7">
        <v>5.68</v>
      </c>
      <c r="H17" s="7"/>
      <c r="I17" s="7">
        <v>594.71</v>
      </c>
      <c r="J17" s="7">
        <v>3377.95</v>
      </c>
    </row>
    <row r="18" ht="130.5" customHeight="1" spans="1:10">
      <c r="A18" s="5" t="s">
        <v>77</v>
      </c>
      <c r="B18" s="6" t="s">
        <v>78</v>
      </c>
      <c r="C18" s="6" t="s">
        <v>79</v>
      </c>
      <c r="D18" s="6"/>
      <c r="E18" s="6" t="s">
        <v>69</v>
      </c>
      <c r="F18" s="5" t="s">
        <v>44</v>
      </c>
      <c r="G18" s="7">
        <v>0.36</v>
      </c>
      <c r="H18" s="7"/>
      <c r="I18" s="7">
        <v>256.56</v>
      </c>
      <c r="J18" s="7">
        <v>92.36</v>
      </c>
    </row>
    <row r="19" ht="117.75" customHeight="1" spans="1:10">
      <c r="A19" s="5" t="s">
        <v>80</v>
      </c>
      <c r="B19" s="6" t="s">
        <v>81</v>
      </c>
      <c r="C19" s="6" t="s">
        <v>82</v>
      </c>
      <c r="D19" s="6"/>
      <c r="E19" s="6" t="s">
        <v>83</v>
      </c>
      <c r="F19" s="5" t="s">
        <v>84</v>
      </c>
      <c r="G19" s="7">
        <v>4.659</v>
      </c>
      <c r="H19" s="7"/>
      <c r="I19" s="7">
        <v>1446.79</v>
      </c>
      <c r="J19" s="7">
        <v>6740.59</v>
      </c>
    </row>
    <row r="20" ht="117.75" customHeight="1" spans="1:10">
      <c r="A20" s="5" t="s">
        <v>85</v>
      </c>
      <c r="B20" s="6" t="s">
        <v>86</v>
      </c>
      <c r="C20" s="6" t="s">
        <v>82</v>
      </c>
      <c r="D20" s="6"/>
      <c r="E20" s="6" t="s">
        <v>87</v>
      </c>
      <c r="F20" s="5" t="s">
        <v>84</v>
      </c>
      <c r="G20" s="7">
        <v>6.012</v>
      </c>
      <c r="H20" s="7"/>
      <c r="I20" s="7">
        <v>1153.34</v>
      </c>
      <c r="J20" s="7">
        <v>6933.88</v>
      </c>
    </row>
    <row r="21" ht="18" customHeight="1" spans="1:10">
      <c r="A21" s="5"/>
      <c r="B21" s="6"/>
      <c r="C21" s="6" t="s">
        <v>88</v>
      </c>
      <c r="D21" s="6"/>
      <c r="E21" s="6"/>
      <c r="F21" s="5"/>
      <c r="G21" s="7"/>
      <c r="H21" s="7"/>
      <c r="I21" s="7"/>
      <c r="J21" s="7"/>
    </row>
    <row r="22" ht="219.75" customHeight="1" spans="1:10">
      <c r="A22" s="5" t="s">
        <v>89</v>
      </c>
      <c r="B22" s="6" t="s">
        <v>90</v>
      </c>
      <c r="C22" s="6" t="s">
        <v>91</v>
      </c>
      <c r="D22" s="6"/>
      <c r="E22" s="6" t="s">
        <v>92</v>
      </c>
      <c r="F22" s="5" t="s">
        <v>93</v>
      </c>
      <c r="G22" s="7">
        <v>5.28</v>
      </c>
      <c r="H22" s="7"/>
      <c r="I22" s="7">
        <v>422.42</v>
      </c>
      <c r="J22" s="7">
        <v>2230.38</v>
      </c>
    </row>
    <row r="23" ht="219.75" customHeight="1" spans="1:10">
      <c r="A23" s="5" t="s">
        <v>94</v>
      </c>
      <c r="B23" s="6" t="s">
        <v>95</v>
      </c>
      <c r="C23" s="6" t="s">
        <v>91</v>
      </c>
      <c r="D23" s="6"/>
      <c r="E23" s="6" t="s">
        <v>96</v>
      </c>
      <c r="F23" s="5" t="s">
        <v>93</v>
      </c>
      <c r="G23" s="7">
        <v>15.84</v>
      </c>
      <c r="H23" s="7"/>
      <c r="I23" s="7">
        <v>422.42</v>
      </c>
      <c r="J23" s="7">
        <v>6691.13</v>
      </c>
    </row>
    <row r="24" ht="219.75" customHeight="1" spans="1:10">
      <c r="A24" s="5" t="s">
        <v>97</v>
      </c>
      <c r="B24" s="6" t="s">
        <v>98</v>
      </c>
      <c r="C24" s="6" t="s">
        <v>91</v>
      </c>
      <c r="D24" s="6"/>
      <c r="E24" s="6" t="s">
        <v>99</v>
      </c>
      <c r="F24" s="5" t="s">
        <v>93</v>
      </c>
      <c r="G24" s="7">
        <v>6.6</v>
      </c>
      <c r="H24" s="7"/>
      <c r="I24" s="7">
        <v>396.83</v>
      </c>
      <c r="J24" s="7">
        <v>2619.08</v>
      </c>
    </row>
    <row r="25" ht="18" customHeight="1" spans="1:10">
      <c r="A25" s="5"/>
      <c r="B25" s="6"/>
      <c r="C25" s="6" t="s">
        <v>100</v>
      </c>
      <c r="D25" s="6"/>
      <c r="E25" s="6"/>
      <c r="F25" s="5"/>
      <c r="G25" s="7"/>
      <c r="H25" s="7"/>
      <c r="I25" s="7"/>
      <c r="J25" s="7"/>
    </row>
    <row r="26" ht="194.25" customHeight="1" spans="1:10">
      <c r="A26" s="5" t="s">
        <v>101</v>
      </c>
      <c r="B26" s="6" t="s">
        <v>102</v>
      </c>
      <c r="C26" s="6" t="s">
        <v>103</v>
      </c>
      <c r="D26" s="6"/>
      <c r="E26" s="6" t="s">
        <v>104</v>
      </c>
      <c r="F26" s="5" t="s">
        <v>93</v>
      </c>
      <c r="G26" s="7">
        <v>1161.52</v>
      </c>
      <c r="H26" s="7"/>
      <c r="I26" s="7">
        <v>33.63</v>
      </c>
      <c r="J26" s="7">
        <v>39061.92</v>
      </c>
    </row>
    <row r="27" ht="168.75" customHeight="1" spans="1:10">
      <c r="A27" s="5" t="s">
        <v>105</v>
      </c>
      <c r="B27" s="6" t="s">
        <v>106</v>
      </c>
      <c r="C27" s="6" t="s">
        <v>107</v>
      </c>
      <c r="D27" s="6"/>
      <c r="E27" s="6" t="s">
        <v>108</v>
      </c>
      <c r="F27" s="5" t="s">
        <v>93</v>
      </c>
      <c r="G27" s="7">
        <v>959.17</v>
      </c>
      <c r="H27" s="7"/>
      <c r="I27" s="7">
        <v>24.04</v>
      </c>
      <c r="J27" s="7">
        <v>23058.45</v>
      </c>
    </row>
    <row r="28" ht="18" customHeight="1" spans="1:10">
      <c r="A28" s="5"/>
      <c r="B28" s="6"/>
      <c r="C28" s="6" t="s">
        <v>109</v>
      </c>
      <c r="D28" s="6"/>
      <c r="E28" s="6"/>
      <c r="F28" s="5"/>
      <c r="G28" s="7"/>
      <c r="H28" s="7"/>
      <c r="I28" s="7"/>
      <c r="J28" s="7"/>
    </row>
    <row r="29" ht="143.25" customHeight="1" spans="1:10">
      <c r="A29" s="5" t="s">
        <v>110</v>
      </c>
      <c r="B29" s="6" t="s">
        <v>111</v>
      </c>
      <c r="C29" s="6" t="s">
        <v>112</v>
      </c>
      <c r="D29" s="6"/>
      <c r="E29" s="6" t="s">
        <v>113</v>
      </c>
      <c r="F29" s="5" t="s">
        <v>93</v>
      </c>
      <c r="G29" s="7">
        <v>3399.31</v>
      </c>
      <c r="H29" s="7"/>
      <c r="I29" s="7">
        <v>78.68</v>
      </c>
      <c r="J29" s="7">
        <v>267457.71</v>
      </c>
    </row>
    <row r="30" ht="258" customHeight="1" spans="1:10">
      <c r="A30" s="5" t="s">
        <v>114</v>
      </c>
      <c r="B30" s="6" t="s">
        <v>115</v>
      </c>
      <c r="C30" s="6" t="s">
        <v>116</v>
      </c>
      <c r="D30" s="6"/>
      <c r="E30" s="6" t="s">
        <v>117</v>
      </c>
      <c r="F30" s="5" t="s">
        <v>93</v>
      </c>
      <c r="G30" s="7">
        <v>3399.31</v>
      </c>
      <c r="H30" s="7"/>
      <c r="I30" s="7">
        <v>40.64</v>
      </c>
      <c r="J30" s="7">
        <v>138147.96</v>
      </c>
    </row>
    <row r="31" ht="245.25" customHeight="1" spans="1:10">
      <c r="A31" s="5" t="s">
        <v>118</v>
      </c>
      <c r="B31" s="6" t="s">
        <v>119</v>
      </c>
      <c r="C31" s="6" t="s">
        <v>120</v>
      </c>
      <c r="D31" s="6"/>
      <c r="E31" s="6" t="s">
        <v>121</v>
      </c>
      <c r="F31" s="5" t="s">
        <v>93</v>
      </c>
      <c r="G31" s="7">
        <v>858.28</v>
      </c>
      <c r="H31" s="7"/>
      <c r="I31" s="7">
        <v>63.17</v>
      </c>
      <c r="J31" s="7">
        <v>54217.55</v>
      </c>
    </row>
    <row r="32" ht="168.75" customHeight="1" spans="1:10">
      <c r="A32" s="5" t="s">
        <v>122</v>
      </c>
      <c r="B32" s="6" t="s">
        <v>123</v>
      </c>
      <c r="C32" s="6" t="s">
        <v>124</v>
      </c>
      <c r="D32" s="6"/>
      <c r="E32" s="6" t="s">
        <v>125</v>
      </c>
      <c r="F32" s="5" t="s">
        <v>93</v>
      </c>
      <c r="G32" s="7">
        <v>858.28</v>
      </c>
      <c r="H32" s="7"/>
      <c r="I32" s="7">
        <v>21.36</v>
      </c>
      <c r="J32" s="7">
        <v>18332.86</v>
      </c>
    </row>
    <row r="33" ht="156" customHeight="1" spans="1:10">
      <c r="A33" s="5" t="s">
        <v>126</v>
      </c>
      <c r="B33" s="6" t="s">
        <v>127</v>
      </c>
      <c r="C33" s="6" t="s">
        <v>128</v>
      </c>
      <c r="D33" s="6"/>
      <c r="E33" s="6" t="s">
        <v>129</v>
      </c>
      <c r="F33" s="5" t="s">
        <v>93</v>
      </c>
      <c r="G33" s="7">
        <v>19.02</v>
      </c>
      <c r="H33" s="7"/>
      <c r="I33" s="7">
        <v>77.51</v>
      </c>
      <c r="J33" s="7">
        <v>1474.24</v>
      </c>
    </row>
    <row r="34" ht="283.5" customHeight="1" spans="1:10">
      <c r="A34" s="5" t="s">
        <v>130</v>
      </c>
      <c r="B34" s="6" t="s">
        <v>131</v>
      </c>
      <c r="C34" s="6" t="s">
        <v>132</v>
      </c>
      <c r="D34" s="6"/>
      <c r="E34" s="6" t="s">
        <v>133</v>
      </c>
      <c r="F34" s="5" t="s">
        <v>93</v>
      </c>
      <c r="G34" s="7">
        <v>32.89</v>
      </c>
      <c r="H34" s="7"/>
      <c r="I34" s="7">
        <v>119.93</v>
      </c>
      <c r="J34" s="7">
        <v>3944.5</v>
      </c>
    </row>
    <row r="35" ht="28.5" customHeight="1" spans="1:10">
      <c r="A35" s="5"/>
      <c r="B35" s="6"/>
      <c r="C35" s="6" t="s">
        <v>134</v>
      </c>
      <c r="D35" s="6"/>
      <c r="E35" s="6"/>
      <c r="F35" s="5"/>
      <c r="G35" s="7"/>
      <c r="H35" s="7"/>
      <c r="I35" s="7"/>
      <c r="J35" s="7"/>
    </row>
    <row r="36" ht="232.5" customHeight="1" spans="1:10">
      <c r="A36" s="5" t="s">
        <v>135</v>
      </c>
      <c r="B36" s="6" t="s">
        <v>136</v>
      </c>
      <c r="C36" s="6" t="s">
        <v>137</v>
      </c>
      <c r="D36" s="6"/>
      <c r="E36" s="6" t="s">
        <v>138</v>
      </c>
      <c r="F36" s="5" t="s">
        <v>93</v>
      </c>
      <c r="G36" s="7">
        <v>2216.75</v>
      </c>
      <c r="H36" s="7"/>
      <c r="I36" s="7">
        <v>24.85</v>
      </c>
      <c r="J36" s="7">
        <v>55086.24</v>
      </c>
    </row>
    <row r="37" ht="194.25" customHeight="1" spans="1:10">
      <c r="A37" s="5" t="s">
        <v>139</v>
      </c>
      <c r="B37" s="6" t="s">
        <v>140</v>
      </c>
      <c r="C37" s="6" t="s">
        <v>137</v>
      </c>
      <c r="D37" s="6"/>
      <c r="E37" s="6" t="s">
        <v>141</v>
      </c>
      <c r="F37" s="5" t="s">
        <v>93</v>
      </c>
      <c r="G37" s="7">
        <v>582.52</v>
      </c>
      <c r="H37" s="7"/>
      <c r="I37" s="7">
        <v>43.27</v>
      </c>
      <c r="J37" s="7">
        <v>25205.64</v>
      </c>
    </row>
    <row r="38" ht="28.5" customHeight="1" spans="1:10">
      <c r="A38" s="5"/>
      <c r="B38" s="6"/>
      <c r="C38" s="6" t="s">
        <v>142</v>
      </c>
      <c r="D38" s="6"/>
      <c r="E38" s="6"/>
      <c r="F38" s="5"/>
      <c r="G38" s="7"/>
      <c r="H38" s="7"/>
      <c r="I38" s="7"/>
      <c r="J38" s="7"/>
    </row>
    <row r="39" ht="194.25" customHeight="1" spans="1:10">
      <c r="A39" s="5" t="s">
        <v>143</v>
      </c>
      <c r="B39" s="6" t="s">
        <v>144</v>
      </c>
      <c r="C39" s="6" t="s">
        <v>145</v>
      </c>
      <c r="D39" s="6"/>
      <c r="E39" s="6" t="s">
        <v>146</v>
      </c>
      <c r="F39" s="5" t="s">
        <v>93</v>
      </c>
      <c r="G39" s="7">
        <v>722.09</v>
      </c>
      <c r="H39" s="7"/>
      <c r="I39" s="7">
        <v>44.32</v>
      </c>
      <c r="J39" s="7">
        <v>32003.03</v>
      </c>
    </row>
    <row r="40" ht="194.25" customHeight="1" spans="1:10">
      <c r="A40" s="5" t="s">
        <v>147</v>
      </c>
      <c r="B40" s="6" t="s">
        <v>148</v>
      </c>
      <c r="C40" s="6" t="s">
        <v>149</v>
      </c>
      <c r="D40" s="6"/>
      <c r="E40" s="6" t="s">
        <v>146</v>
      </c>
      <c r="F40" s="5" t="s">
        <v>93</v>
      </c>
      <c r="G40" s="7">
        <v>514.39</v>
      </c>
      <c r="H40" s="7"/>
      <c r="I40" s="7">
        <v>59.95</v>
      </c>
      <c r="J40" s="7">
        <v>30837.68</v>
      </c>
    </row>
    <row r="41" ht="194.25" customHeight="1" spans="1:10">
      <c r="A41" s="5" t="s">
        <v>150</v>
      </c>
      <c r="B41" s="6" t="s">
        <v>151</v>
      </c>
      <c r="C41" s="6" t="s">
        <v>152</v>
      </c>
      <c r="D41" s="6"/>
      <c r="E41" s="6" t="s">
        <v>153</v>
      </c>
      <c r="F41" s="5" t="s">
        <v>93</v>
      </c>
      <c r="G41" s="7">
        <v>1161.52</v>
      </c>
      <c r="H41" s="7"/>
      <c r="I41" s="7">
        <v>44.32</v>
      </c>
      <c r="J41" s="7">
        <v>51478.57</v>
      </c>
    </row>
    <row r="42" ht="194.25" customHeight="1" spans="1:10">
      <c r="A42" s="5" t="s">
        <v>154</v>
      </c>
      <c r="B42" s="6" t="s">
        <v>155</v>
      </c>
      <c r="C42" s="6" t="s">
        <v>156</v>
      </c>
      <c r="D42" s="6"/>
      <c r="E42" s="6" t="s">
        <v>153</v>
      </c>
      <c r="F42" s="5" t="s">
        <v>93</v>
      </c>
      <c r="G42" s="7">
        <v>54.27</v>
      </c>
      <c r="H42" s="7"/>
      <c r="I42" s="7">
        <v>50.98</v>
      </c>
      <c r="J42" s="7">
        <v>2766.68</v>
      </c>
    </row>
    <row r="43" ht="207" customHeight="1" spans="1:10">
      <c r="A43" s="5" t="s">
        <v>157</v>
      </c>
      <c r="B43" s="6" t="s">
        <v>158</v>
      </c>
      <c r="C43" s="6" t="s">
        <v>159</v>
      </c>
      <c r="D43" s="6"/>
      <c r="E43" s="6" t="s">
        <v>160</v>
      </c>
      <c r="F43" s="5" t="s">
        <v>93</v>
      </c>
      <c r="G43" s="7">
        <v>7466.7</v>
      </c>
      <c r="H43" s="7"/>
      <c r="I43" s="7">
        <v>53.3</v>
      </c>
      <c r="J43" s="7">
        <v>397975.11</v>
      </c>
    </row>
    <row r="44" ht="18" customHeight="1" spans="1:10">
      <c r="A44" s="5"/>
      <c r="B44" s="6"/>
      <c r="C44" s="6" t="s">
        <v>161</v>
      </c>
      <c r="D44" s="6"/>
      <c r="E44" s="6"/>
      <c r="F44" s="5"/>
      <c r="G44" s="7"/>
      <c r="H44" s="7"/>
      <c r="I44" s="7"/>
      <c r="J44" s="7"/>
    </row>
    <row r="45" ht="181.5" customHeight="1" spans="1:10">
      <c r="A45" s="5" t="s">
        <v>162</v>
      </c>
      <c r="B45" s="6" t="s">
        <v>163</v>
      </c>
      <c r="C45" s="6" t="s">
        <v>164</v>
      </c>
      <c r="D45" s="6"/>
      <c r="E45" s="6" t="s">
        <v>165</v>
      </c>
      <c r="F45" s="5" t="s">
        <v>166</v>
      </c>
      <c r="G45" s="7">
        <v>4</v>
      </c>
      <c r="H45" s="7"/>
      <c r="I45" s="7">
        <v>18.23</v>
      </c>
      <c r="J45" s="7">
        <v>72.92</v>
      </c>
    </row>
    <row r="46" ht="117.75" customHeight="1" spans="1:10">
      <c r="A46" s="5" t="s">
        <v>167</v>
      </c>
      <c r="B46" s="6" t="s">
        <v>168</v>
      </c>
      <c r="C46" s="6" t="s">
        <v>169</v>
      </c>
      <c r="D46" s="6"/>
      <c r="E46" s="6" t="s">
        <v>170</v>
      </c>
      <c r="F46" s="5" t="s">
        <v>166</v>
      </c>
      <c r="G46" s="7">
        <v>52</v>
      </c>
      <c r="H46" s="7"/>
      <c r="I46" s="7">
        <v>465.04</v>
      </c>
      <c r="J46" s="7">
        <v>24182.08</v>
      </c>
    </row>
    <row r="47" ht="143.25" customHeight="1" spans="1:10">
      <c r="A47" s="5" t="s">
        <v>171</v>
      </c>
      <c r="B47" s="6" t="s">
        <v>172</v>
      </c>
      <c r="C47" s="6" t="s">
        <v>173</v>
      </c>
      <c r="D47" s="6"/>
      <c r="E47" s="6" t="s">
        <v>174</v>
      </c>
      <c r="F47" s="5" t="s">
        <v>175</v>
      </c>
      <c r="G47" s="7">
        <v>37.85</v>
      </c>
      <c r="H47" s="7"/>
      <c r="I47" s="7">
        <v>250.28</v>
      </c>
      <c r="J47" s="7">
        <v>9473.1</v>
      </c>
    </row>
    <row r="48" ht="18" customHeight="1" spans="1:10">
      <c r="A48" s="5"/>
      <c r="B48" s="6"/>
      <c r="C48" s="6" t="s">
        <v>176</v>
      </c>
      <c r="D48" s="6"/>
      <c r="E48" s="6"/>
      <c r="F48" s="5"/>
      <c r="G48" s="7"/>
      <c r="H48" s="7"/>
      <c r="I48" s="7"/>
      <c r="J48" s="7"/>
    </row>
    <row r="49" ht="168.75" customHeight="1" spans="1:10">
      <c r="A49" s="5" t="s">
        <v>177</v>
      </c>
      <c r="B49" s="6" t="s">
        <v>178</v>
      </c>
      <c r="C49" s="6" t="s">
        <v>179</v>
      </c>
      <c r="D49" s="6"/>
      <c r="E49" s="6" t="s">
        <v>180</v>
      </c>
      <c r="F49" s="5" t="s">
        <v>166</v>
      </c>
      <c r="G49" s="7">
        <v>194</v>
      </c>
      <c r="H49" s="7"/>
      <c r="I49" s="7">
        <v>54.61</v>
      </c>
      <c r="J49" s="7">
        <v>10594.34</v>
      </c>
    </row>
    <row r="50" ht="143.25" customHeight="1" spans="1:10">
      <c r="A50" s="5" t="s">
        <v>181</v>
      </c>
      <c r="B50" s="6" t="s">
        <v>182</v>
      </c>
      <c r="C50" s="6" t="s">
        <v>183</v>
      </c>
      <c r="D50" s="6"/>
      <c r="E50" s="6" t="s">
        <v>184</v>
      </c>
      <c r="F50" s="5" t="s">
        <v>166</v>
      </c>
      <c r="G50" s="7">
        <v>5</v>
      </c>
      <c r="H50" s="7"/>
      <c r="I50" s="7">
        <v>387.14</v>
      </c>
      <c r="J50" s="7">
        <v>1935.7</v>
      </c>
    </row>
    <row r="51" ht="181.5" customHeight="1" spans="1:10">
      <c r="A51" s="5" t="s">
        <v>185</v>
      </c>
      <c r="B51" s="6" t="s">
        <v>186</v>
      </c>
      <c r="C51" s="6" t="s">
        <v>187</v>
      </c>
      <c r="D51" s="6"/>
      <c r="E51" s="6" t="s">
        <v>188</v>
      </c>
      <c r="F51" s="5" t="s">
        <v>175</v>
      </c>
      <c r="G51" s="7">
        <v>14.96</v>
      </c>
      <c r="H51" s="7"/>
      <c r="I51" s="7">
        <v>99.34</v>
      </c>
      <c r="J51" s="7">
        <v>1486.13</v>
      </c>
    </row>
    <row r="52" ht="181.5" customHeight="1" spans="1:10">
      <c r="A52" s="5" t="s">
        <v>189</v>
      </c>
      <c r="B52" s="6" t="s">
        <v>190</v>
      </c>
      <c r="C52" s="6" t="s">
        <v>191</v>
      </c>
      <c r="D52" s="6"/>
      <c r="E52" s="6" t="s">
        <v>192</v>
      </c>
      <c r="F52" s="5" t="s">
        <v>166</v>
      </c>
      <c r="G52" s="7">
        <v>192</v>
      </c>
      <c r="H52" s="7"/>
      <c r="I52" s="7">
        <v>36.11</v>
      </c>
      <c r="J52" s="7">
        <v>6933.12</v>
      </c>
    </row>
    <row r="53" ht="219.75" customHeight="1" spans="1:10">
      <c r="A53" s="5" t="s">
        <v>193</v>
      </c>
      <c r="B53" s="6" t="s">
        <v>194</v>
      </c>
      <c r="C53" s="6" t="s">
        <v>195</v>
      </c>
      <c r="D53" s="6"/>
      <c r="E53" s="6" t="s">
        <v>196</v>
      </c>
      <c r="F53" s="5" t="s">
        <v>166</v>
      </c>
      <c r="G53" s="7">
        <v>8</v>
      </c>
      <c r="H53" s="7"/>
      <c r="I53" s="7">
        <v>630.37</v>
      </c>
      <c r="J53" s="7">
        <v>5042.96</v>
      </c>
    </row>
    <row r="54" ht="245.25" customHeight="1" spans="1:10">
      <c r="A54" s="5" t="s">
        <v>197</v>
      </c>
      <c r="B54" s="6" t="s">
        <v>198</v>
      </c>
      <c r="C54" s="6" t="s">
        <v>199</v>
      </c>
      <c r="D54" s="6"/>
      <c r="E54" s="6" t="s">
        <v>200</v>
      </c>
      <c r="F54" s="5" t="s">
        <v>166</v>
      </c>
      <c r="G54" s="7">
        <v>6</v>
      </c>
      <c r="H54" s="7"/>
      <c r="I54" s="7">
        <v>627.15</v>
      </c>
      <c r="J54" s="7">
        <v>3762.9</v>
      </c>
    </row>
    <row r="55" ht="194.25" customHeight="1" spans="1:10">
      <c r="A55" s="5" t="s">
        <v>201</v>
      </c>
      <c r="B55" s="6" t="s">
        <v>202</v>
      </c>
      <c r="C55" s="6" t="s">
        <v>203</v>
      </c>
      <c r="D55" s="6"/>
      <c r="E55" s="6" t="s">
        <v>204</v>
      </c>
      <c r="F55" s="5" t="s">
        <v>166</v>
      </c>
      <c r="G55" s="7">
        <v>2</v>
      </c>
      <c r="H55" s="7"/>
      <c r="I55" s="7">
        <v>2723.29</v>
      </c>
      <c r="J55" s="7">
        <v>5446.58</v>
      </c>
    </row>
    <row r="56" ht="156" customHeight="1" spans="1:10">
      <c r="A56" s="5" t="s">
        <v>205</v>
      </c>
      <c r="B56" s="6" t="s">
        <v>206</v>
      </c>
      <c r="C56" s="6" t="s">
        <v>207</v>
      </c>
      <c r="D56" s="6"/>
      <c r="E56" s="6" t="s">
        <v>208</v>
      </c>
      <c r="F56" s="5" t="s">
        <v>93</v>
      </c>
      <c r="G56" s="7">
        <v>229.62</v>
      </c>
      <c r="H56" s="7"/>
      <c r="I56" s="7">
        <v>44.54</v>
      </c>
      <c r="J56" s="7">
        <v>10227.27</v>
      </c>
    </row>
    <row r="57" ht="130.5" customHeight="1" spans="1:10">
      <c r="A57" s="5" t="s">
        <v>209</v>
      </c>
      <c r="B57" s="6" t="s">
        <v>210</v>
      </c>
      <c r="C57" s="6" t="s">
        <v>207</v>
      </c>
      <c r="D57" s="6"/>
      <c r="E57" s="6" t="s">
        <v>211</v>
      </c>
      <c r="F57" s="5" t="s">
        <v>166</v>
      </c>
      <c r="G57" s="7">
        <v>2</v>
      </c>
      <c r="H57" s="7"/>
      <c r="I57" s="7">
        <v>46.71</v>
      </c>
      <c r="J57" s="7">
        <v>93.42</v>
      </c>
    </row>
    <row r="58" ht="156" customHeight="1" spans="1:10">
      <c r="A58" s="5" t="s">
        <v>212</v>
      </c>
      <c r="B58" s="6" t="s">
        <v>213</v>
      </c>
      <c r="C58" s="6" t="s">
        <v>207</v>
      </c>
      <c r="D58" s="6"/>
      <c r="E58" s="6" t="s">
        <v>214</v>
      </c>
      <c r="F58" s="5" t="s">
        <v>93</v>
      </c>
      <c r="G58" s="7">
        <v>10.84</v>
      </c>
      <c r="H58" s="7"/>
      <c r="I58" s="7">
        <v>60.66</v>
      </c>
      <c r="J58" s="7">
        <v>657.55</v>
      </c>
    </row>
    <row r="59" ht="18" customHeight="1" spans="1:10">
      <c r="A59" s="5"/>
      <c r="B59" s="6"/>
      <c r="C59" s="6" t="s">
        <v>215</v>
      </c>
      <c r="D59" s="6"/>
      <c r="E59" s="6"/>
      <c r="F59" s="5"/>
      <c r="G59" s="7"/>
      <c r="H59" s="7"/>
      <c r="I59" s="7"/>
      <c r="J59" s="7"/>
    </row>
    <row r="60" ht="117.75" customHeight="1" spans="1:10">
      <c r="A60" s="5" t="s">
        <v>216</v>
      </c>
      <c r="B60" s="6" t="s">
        <v>217</v>
      </c>
      <c r="C60" s="6" t="s">
        <v>218</v>
      </c>
      <c r="D60" s="6"/>
      <c r="E60" s="6" t="s">
        <v>219</v>
      </c>
      <c r="F60" s="5" t="s">
        <v>93</v>
      </c>
      <c r="G60" s="7">
        <v>7.57</v>
      </c>
      <c r="H60" s="7"/>
      <c r="I60" s="7">
        <v>37.47</v>
      </c>
      <c r="J60" s="7">
        <v>283.65</v>
      </c>
    </row>
    <row r="61" ht="105" customHeight="1" spans="1:10">
      <c r="A61" s="5" t="s">
        <v>220</v>
      </c>
      <c r="B61" s="6" t="s">
        <v>221</v>
      </c>
      <c r="C61" s="6" t="s">
        <v>222</v>
      </c>
      <c r="D61" s="6"/>
      <c r="E61" s="6" t="s">
        <v>223</v>
      </c>
      <c r="F61" s="5" t="s">
        <v>93</v>
      </c>
      <c r="G61" s="7">
        <v>9.14</v>
      </c>
      <c r="H61" s="7"/>
      <c r="I61" s="7">
        <v>61.07</v>
      </c>
      <c r="J61" s="7">
        <v>558.18</v>
      </c>
    </row>
    <row r="62" ht="117.75" customHeight="1" spans="1:10">
      <c r="A62" s="5" t="s">
        <v>224</v>
      </c>
      <c r="B62" s="6" t="s">
        <v>225</v>
      </c>
      <c r="C62" s="6" t="s">
        <v>226</v>
      </c>
      <c r="D62" s="6"/>
      <c r="E62" s="6" t="s">
        <v>227</v>
      </c>
      <c r="F62" s="5" t="s">
        <v>93</v>
      </c>
      <c r="G62" s="7">
        <v>63.59</v>
      </c>
      <c r="H62" s="7"/>
      <c r="I62" s="7">
        <v>63.98</v>
      </c>
      <c r="J62" s="7">
        <v>4068.49</v>
      </c>
    </row>
    <row r="63" ht="117.75" customHeight="1" spans="1:10">
      <c r="A63" s="5" t="s">
        <v>228</v>
      </c>
      <c r="B63" s="6" t="s">
        <v>229</v>
      </c>
      <c r="C63" s="6" t="s">
        <v>230</v>
      </c>
      <c r="D63" s="6"/>
      <c r="E63" s="6" t="s">
        <v>231</v>
      </c>
      <c r="F63" s="5" t="s">
        <v>93</v>
      </c>
      <c r="G63" s="7">
        <v>1106.53</v>
      </c>
      <c r="H63" s="7"/>
      <c r="I63" s="7">
        <v>71.21</v>
      </c>
      <c r="J63" s="7">
        <v>78796</v>
      </c>
    </row>
    <row r="64" ht="105" customHeight="1" spans="1:10">
      <c r="A64" s="5" t="s">
        <v>232</v>
      </c>
      <c r="B64" s="6" t="s">
        <v>233</v>
      </c>
      <c r="C64" s="6" t="s">
        <v>234</v>
      </c>
      <c r="D64" s="6"/>
      <c r="E64" s="6" t="s">
        <v>235</v>
      </c>
      <c r="F64" s="5" t="s">
        <v>93</v>
      </c>
      <c r="G64" s="7">
        <v>3.6</v>
      </c>
      <c r="H64" s="7"/>
      <c r="I64" s="7">
        <v>61.07</v>
      </c>
      <c r="J64" s="7">
        <v>219.85</v>
      </c>
    </row>
    <row r="65" ht="18" customHeight="1" spans="1:10">
      <c r="A65" s="5"/>
      <c r="B65" s="6"/>
      <c r="C65" s="6" t="s">
        <v>236</v>
      </c>
      <c r="D65" s="6"/>
      <c r="E65" s="6"/>
      <c r="F65" s="5"/>
      <c r="G65" s="7"/>
      <c r="H65" s="7"/>
      <c r="I65" s="7"/>
      <c r="J65" s="7"/>
    </row>
    <row r="66" ht="41.25" customHeight="1" spans="1:10">
      <c r="A66" s="5" t="s">
        <v>237</v>
      </c>
      <c r="B66" s="6" t="s">
        <v>238</v>
      </c>
      <c r="C66" s="6" t="s">
        <v>239</v>
      </c>
      <c r="D66" s="6"/>
      <c r="E66" s="6" t="s">
        <v>240</v>
      </c>
      <c r="F66" s="5" t="s">
        <v>241</v>
      </c>
      <c r="G66" s="7">
        <v>1</v>
      </c>
      <c r="H66" s="7"/>
      <c r="I66" s="7">
        <v>72631.04</v>
      </c>
      <c r="J66" s="7">
        <v>72631.04</v>
      </c>
    </row>
    <row r="67" ht="18" customHeight="1" spans="1:10">
      <c r="A67" s="5"/>
      <c r="B67" s="6"/>
      <c r="C67" s="6" t="s">
        <v>242</v>
      </c>
      <c r="D67" s="6"/>
      <c r="E67" s="6"/>
      <c r="F67" s="5"/>
      <c r="G67" s="7"/>
      <c r="H67" s="7"/>
      <c r="I67" s="7"/>
      <c r="J67" s="7"/>
    </row>
    <row r="68" ht="41.25" customHeight="1" spans="1:10">
      <c r="A68" s="5" t="s">
        <v>243</v>
      </c>
      <c r="B68" s="6" t="s">
        <v>244</v>
      </c>
      <c r="C68" s="6" t="s">
        <v>245</v>
      </c>
      <c r="D68" s="6"/>
      <c r="E68" s="6" t="s">
        <v>246</v>
      </c>
      <c r="F68" s="5" t="s">
        <v>241</v>
      </c>
      <c r="G68" s="7">
        <v>1</v>
      </c>
      <c r="H68" s="7"/>
      <c r="I68" s="7">
        <v>71328.18</v>
      </c>
      <c r="J68" s="7">
        <v>71328.18</v>
      </c>
    </row>
    <row r="69" s="1" customFormat="1" ht="18" customHeight="1" spans="1:10">
      <c r="A69" s="5" t="s">
        <v>247</v>
      </c>
      <c r="B69" s="5"/>
      <c r="C69" s="5"/>
      <c r="D69" s="5"/>
      <c r="E69" s="5"/>
      <c r="F69" s="5"/>
      <c r="G69" s="5"/>
      <c r="H69" s="5"/>
      <c r="I69" s="5"/>
      <c r="J69" s="8">
        <f>SUM(J7:J68)</f>
        <v>1610736.72</v>
      </c>
    </row>
    <row r="70" s="1" customFormat="1" ht="18" customHeight="1" spans="1:10">
      <c r="A70" s="5" t="s">
        <v>248</v>
      </c>
      <c r="B70" s="5"/>
      <c r="C70" s="5"/>
      <c r="D70" s="5"/>
      <c r="E70" s="5"/>
      <c r="F70" s="5"/>
      <c r="G70" s="5"/>
      <c r="H70" s="5"/>
      <c r="I70" s="5"/>
      <c r="J70" s="8">
        <f>+J69*9%</f>
        <v>144966.3048</v>
      </c>
    </row>
    <row r="71" s="1" customFormat="1" ht="18" customHeight="1" spans="1:10">
      <c r="A71" s="5" t="s">
        <v>247</v>
      </c>
      <c r="B71" s="5"/>
      <c r="C71" s="5"/>
      <c r="D71" s="5"/>
      <c r="E71" s="5"/>
      <c r="F71" s="5"/>
      <c r="G71" s="5"/>
      <c r="H71" s="5"/>
      <c r="I71" s="5"/>
      <c r="J71" s="8">
        <f>+J69+J70</f>
        <v>1755703.0248</v>
      </c>
    </row>
  </sheetData>
  <mergeCells count="140">
    <mergeCell ref="A1:J1"/>
    <mergeCell ref="A2:J2"/>
    <mergeCell ref="I3:J3"/>
    <mergeCell ref="C5:D5"/>
    <mergeCell ref="G5:H5"/>
    <mergeCell ref="C6:D6"/>
    <mergeCell ref="G6:H6"/>
    <mergeCell ref="C7:D7"/>
    <mergeCell ref="G7:H7"/>
    <mergeCell ref="C8:D8"/>
    <mergeCell ref="G8:H8"/>
    <mergeCell ref="C9:D9"/>
    <mergeCell ref="G9:H9"/>
    <mergeCell ref="C10:D10"/>
    <mergeCell ref="G10:H10"/>
    <mergeCell ref="C11:D11"/>
    <mergeCell ref="G11:H11"/>
    <mergeCell ref="C12:D12"/>
    <mergeCell ref="G12:H12"/>
    <mergeCell ref="C13:D13"/>
    <mergeCell ref="G13:H13"/>
    <mergeCell ref="C14:D14"/>
    <mergeCell ref="G14:H14"/>
    <mergeCell ref="C15:D15"/>
    <mergeCell ref="G15:H15"/>
    <mergeCell ref="C16:D16"/>
    <mergeCell ref="G16:H16"/>
    <mergeCell ref="C17:D17"/>
    <mergeCell ref="G17:H17"/>
    <mergeCell ref="C18:D18"/>
    <mergeCell ref="G18:H18"/>
    <mergeCell ref="C19:D19"/>
    <mergeCell ref="G19:H19"/>
    <mergeCell ref="C20:D20"/>
    <mergeCell ref="G20:H20"/>
    <mergeCell ref="C21:D21"/>
    <mergeCell ref="G21:H21"/>
    <mergeCell ref="C22:D22"/>
    <mergeCell ref="G22:H22"/>
    <mergeCell ref="C23:D23"/>
    <mergeCell ref="G23:H23"/>
    <mergeCell ref="C24:D24"/>
    <mergeCell ref="G24:H24"/>
    <mergeCell ref="C25:D25"/>
    <mergeCell ref="G25:H25"/>
    <mergeCell ref="C26:D26"/>
    <mergeCell ref="G26:H26"/>
    <mergeCell ref="C27:D27"/>
    <mergeCell ref="G27:H27"/>
    <mergeCell ref="C28:D28"/>
    <mergeCell ref="G28:H28"/>
    <mergeCell ref="C29:D29"/>
    <mergeCell ref="G29:H29"/>
    <mergeCell ref="C30:D30"/>
    <mergeCell ref="G30:H30"/>
    <mergeCell ref="C31:D31"/>
    <mergeCell ref="G31:H31"/>
    <mergeCell ref="C32:D32"/>
    <mergeCell ref="G32:H32"/>
    <mergeCell ref="C33:D33"/>
    <mergeCell ref="G33:H33"/>
    <mergeCell ref="C34:D34"/>
    <mergeCell ref="G34:H34"/>
    <mergeCell ref="C35:D35"/>
    <mergeCell ref="G35:H35"/>
    <mergeCell ref="C36:D36"/>
    <mergeCell ref="G36:H36"/>
    <mergeCell ref="C37:D37"/>
    <mergeCell ref="G37:H37"/>
    <mergeCell ref="C38:D38"/>
    <mergeCell ref="G38:H38"/>
    <mergeCell ref="C39:D39"/>
    <mergeCell ref="G39:H39"/>
    <mergeCell ref="C40:D40"/>
    <mergeCell ref="G40:H40"/>
    <mergeCell ref="C41:D41"/>
    <mergeCell ref="G41:H41"/>
    <mergeCell ref="C42:D42"/>
    <mergeCell ref="G42:H42"/>
    <mergeCell ref="C43:D43"/>
    <mergeCell ref="G43:H43"/>
    <mergeCell ref="C44:D44"/>
    <mergeCell ref="G44:H44"/>
    <mergeCell ref="C45:D45"/>
    <mergeCell ref="G45:H45"/>
    <mergeCell ref="C46:D46"/>
    <mergeCell ref="G46:H46"/>
    <mergeCell ref="C47:D47"/>
    <mergeCell ref="G47:H47"/>
    <mergeCell ref="C48:D48"/>
    <mergeCell ref="G48:H48"/>
    <mergeCell ref="C49:D49"/>
    <mergeCell ref="G49:H49"/>
    <mergeCell ref="C50:D50"/>
    <mergeCell ref="G50:H50"/>
    <mergeCell ref="C51:D51"/>
    <mergeCell ref="G51:H51"/>
    <mergeCell ref="C52:D52"/>
    <mergeCell ref="G52:H52"/>
    <mergeCell ref="C53:D53"/>
    <mergeCell ref="G53:H53"/>
    <mergeCell ref="C54:D54"/>
    <mergeCell ref="G54:H54"/>
    <mergeCell ref="C55:D55"/>
    <mergeCell ref="G55:H55"/>
    <mergeCell ref="C56:D56"/>
    <mergeCell ref="G56:H56"/>
    <mergeCell ref="C57:D57"/>
    <mergeCell ref="G57:H57"/>
    <mergeCell ref="C58:D58"/>
    <mergeCell ref="G58:H58"/>
    <mergeCell ref="C59:D59"/>
    <mergeCell ref="G59:H59"/>
    <mergeCell ref="C60:D60"/>
    <mergeCell ref="G60:H60"/>
    <mergeCell ref="C61:D61"/>
    <mergeCell ref="G61:H61"/>
    <mergeCell ref="C62:D62"/>
    <mergeCell ref="G62:H62"/>
    <mergeCell ref="C63:D63"/>
    <mergeCell ref="G63:H63"/>
    <mergeCell ref="C64:D64"/>
    <mergeCell ref="G64:H64"/>
    <mergeCell ref="C65:D65"/>
    <mergeCell ref="G65:H65"/>
    <mergeCell ref="C66:D66"/>
    <mergeCell ref="G66:H66"/>
    <mergeCell ref="C67:D67"/>
    <mergeCell ref="G67:H67"/>
    <mergeCell ref="C68:D68"/>
    <mergeCell ref="G68:H68"/>
    <mergeCell ref="A69:I69"/>
    <mergeCell ref="A70:I70"/>
    <mergeCell ref="A71:I71"/>
    <mergeCell ref="A3:A4"/>
    <mergeCell ref="B3:B4"/>
    <mergeCell ref="E3:E4"/>
    <mergeCell ref="F3:F4"/>
    <mergeCell ref="C3:D4"/>
    <mergeCell ref="G3:H4"/>
  </mergeCells>
  <printOptions horizontalCentered="1"/>
  <pageMargins left="0.303916666666667" right="0.303916666666667" top="0.75" bottom="0" header="0.75" footer="0"/>
  <pageSetup paperSize="9" scale="9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1"/>
  <sheetViews>
    <sheetView view="pageBreakPreview" zoomScaleNormal="100" workbookViewId="0">
      <selection activeCell="A1" sqref="A1:J1"/>
    </sheetView>
  </sheetViews>
  <sheetFormatPr defaultColWidth="9" defaultRowHeight="11.4"/>
  <cols>
    <col min="1" max="1" width="9" customWidth="1"/>
    <col min="2" max="2" width="16.5" customWidth="1"/>
    <col min="3" max="3" width="11.1666666666667" customWidth="1"/>
    <col min="4" max="4" width="9.16666666666667" customWidth="1"/>
    <col min="5" max="5" width="18.8333333333333" customWidth="1"/>
    <col min="6" max="6" width="7.33333333333333" customWidth="1"/>
    <col min="7" max="7" width="1.16666666666667" customWidth="1"/>
    <col min="8" max="8" width="9.83333333333333" customWidth="1"/>
    <col min="9" max="10" width="13.3333333333333" customWidth="1"/>
  </cols>
  <sheetData>
    <row r="1" ht="63" customHeight="1" spans="1:10">
      <c r="A1" s="2" t="s">
        <v>249</v>
      </c>
      <c r="B1" s="2"/>
      <c r="C1" s="2"/>
      <c r="D1" s="2"/>
      <c r="E1" s="2"/>
      <c r="F1" s="2"/>
      <c r="G1" s="2"/>
      <c r="H1" s="3"/>
      <c r="I1" s="3"/>
      <c r="J1" s="3"/>
    </row>
    <row r="2" ht="41.25" customHeight="1" spans="1:10">
      <c r="A2" s="4" t="s">
        <v>29</v>
      </c>
      <c r="B2" s="4"/>
      <c r="C2" s="4"/>
      <c r="D2" s="4"/>
      <c r="E2" s="4"/>
      <c r="F2" s="4"/>
      <c r="G2" s="4"/>
      <c r="H2" s="4"/>
      <c r="I2" s="4"/>
      <c r="J2" s="4"/>
    </row>
    <row r="3" ht="28.5" customHeight="1" spans="1:10">
      <c r="A3" s="5" t="s">
        <v>17</v>
      </c>
      <c r="B3" s="5" t="s">
        <v>30</v>
      </c>
      <c r="C3" s="5" t="s">
        <v>31</v>
      </c>
      <c r="D3" s="5"/>
      <c r="E3" s="5" t="s">
        <v>32</v>
      </c>
      <c r="F3" s="5" t="s">
        <v>33</v>
      </c>
      <c r="G3" s="5" t="s">
        <v>34</v>
      </c>
      <c r="H3" s="5"/>
      <c r="I3" s="5" t="s">
        <v>35</v>
      </c>
      <c r="J3" s="5"/>
    </row>
    <row r="4" ht="28.5" customHeight="1" spans="1:10">
      <c r="A4" s="5"/>
      <c r="B4" s="5"/>
      <c r="C4" s="5"/>
      <c r="D4" s="5"/>
      <c r="E4" s="5"/>
      <c r="F4" s="5"/>
      <c r="G4" s="5"/>
      <c r="H4" s="5"/>
      <c r="I4" s="5" t="s">
        <v>36</v>
      </c>
      <c r="J4" s="5" t="s">
        <v>37</v>
      </c>
    </row>
    <row r="5" ht="54" customHeight="1" spans="1:10">
      <c r="A5" s="6"/>
      <c r="B5" s="6"/>
      <c r="C5" s="6" t="s">
        <v>38</v>
      </c>
      <c r="D5" s="6"/>
      <c r="E5" s="6"/>
      <c r="F5" s="6"/>
      <c r="G5" s="6"/>
      <c r="H5" s="6"/>
      <c r="I5" s="6"/>
      <c r="J5" s="7"/>
    </row>
    <row r="6" ht="18" customHeight="1" spans="1:10">
      <c r="A6" s="5"/>
      <c r="B6" s="6"/>
      <c r="C6" s="6" t="s">
        <v>39</v>
      </c>
      <c r="D6" s="6"/>
      <c r="E6" s="6"/>
      <c r="F6" s="5"/>
      <c r="G6" s="7"/>
      <c r="H6" s="7"/>
      <c r="I6" s="7"/>
      <c r="J6" s="7"/>
    </row>
    <row r="7" ht="79.5" customHeight="1" spans="1:10">
      <c r="A7" s="5" t="s">
        <v>40</v>
      </c>
      <c r="B7" s="6" t="s">
        <v>41</v>
      </c>
      <c r="C7" s="6" t="s">
        <v>42</v>
      </c>
      <c r="D7" s="6"/>
      <c r="E7" s="6" t="s">
        <v>43</v>
      </c>
      <c r="F7" s="5" t="s">
        <v>44</v>
      </c>
      <c r="G7" s="7">
        <v>551.14</v>
      </c>
      <c r="H7" s="7"/>
      <c r="I7" s="7"/>
      <c r="J7" s="7"/>
    </row>
    <row r="8" ht="92.25" customHeight="1" spans="1:10">
      <c r="A8" s="5" t="s">
        <v>45</v>
      </c>
      <c r="B8" s="6" t="s">
        <v>46</v>
      </c>
      <c r="C8" s="6" t="s">
        <v>47</v>
      </c>
      <c r="D8" s="6"/>
      <c r="E8" s="6" t="s">
        <v>48</v>
      </c>
      <c r="F8" s="5" t="s">
        <v>44</v>
      </c>
      <c r="G8" s="7">
        <v>465.35</v>
      </c>
      <c r="H8" s="7"/>
      <c r="I8" s="7"/>
      <c r="J8" s="7"/>
    </row>
    <row r="9" ht="79.5" customHeight="1" spans="1:10">
      <c r="A9" s="5" t="s">
        <v>49</v>
      </c>
      <c r="B9" s="6" t="s">
        <v>50</v>
      </c>
      <c r="C9" s="6" t="s">
        <v>51</v>
      </c>
      <c r="D9" s="6"/>
      <c r="E9" s="6" t="s">
        <v>52</v>
      </c>
      <c r="F9" s="5" t="s">
        <v>44</v>
      </c>
      <c r="G9" s="7">
        <v>85.79</v>
      </c>
      <c r="H9" s="7"/>
      <c r="I9" s="7"/>
      <c r="J9" s="7"/>
    </row>
    <row r="10" ht="18" customHeight="1" spans="1:10">
      <c r="A10" s="5"/>
      <c r="B10" s="6"/>
      <c r="C10" s="6" t="s">
        <v>53</v>
      </c>
      <c r="D10" s="6"/>
      <c r="E10" s="6"/>
      <c r="F10" s="5"/>
      <c r="G10" s="7"/>
      <c r="H10" s="7"/>
      <c r="I10" s="7"/>
      <c r="J10" s="7"/>
    </row>
    <row r="11" ht="181.5" customHeight="1" spans="1:10">
      <c r="A11" s="5" t="s">
        <v>54</v>
      </c>
      <c r="B11" s="6" t="s">
        <v>55</v>
      </c>
      <c r="C11" s="6" t="s">
        <v>56</v>
      </c>
      <c r="D11" s="6"/>
      <c r="E11" s="6" t="s">
        <v>57</v>
      </c>
      <c r="F11" s="5" t="s">
        <v>44</v>
      </c>
      <c r="G11" s="7">
        <v>163.22</v>
      </c>
      <c r="H11" s="7"/>
      <c r="I11" s="7"/>
      <c r="J11" s="7"/>
    </row>
    <row r="12" ht="28.5" customHeight="1" spans="1:10">
      <c r="A12" s="5"/>
      <c r="B12" s="6"/>
      <c r="C12" s="6" t="s">
        <v>58</v>
      </c>
      <c r="D12" s="6"/>
      <c r="E12" s="6"/>
      <c r="F12" s="5"/>
      <c r="G12" s="7"/>
      <c r="H12" s="7"/>
      <c r="I12" s="7"/>
      <c r="J12" s="7"/>
    </row>
    <row r="13" ht="156" customHeight="1" spans="1:10">
      <c r="A13" s="5" t="s">
        <v>59</v>
      </c>
      <c r="B13" s="6" t="s">
        <v>60</v>
      </c>
      <c r="C13" s="6" t="s">
        <v>61</v>
      </c>
      <c r="D13" s="6"/>
      <c r="E13" s="6" t="s">
        <v>62</v>
      </c>
      <c r="F13" s="5" t="s">
        <v>44</v>
      </c>
      <c r="G13" s="7">
        <v>80.17</v>
      </c>
      <c r="H13" s="7"/>
      <c r="I13" s="7"/>
      <c r="J13" s="7"/>
    </row>
    <row r="14" ht="117.75" customHeight="1" spans="1:10">
      <c r="A14" s="5" t="s">
        <v>63</v>
      </c>
      <c r="B14" s="6" t="s">
        <v>64</v>
      </c>
      <c r="C14" s="6" t="s">
        <v>61</v>
      </c>
      <c r="D14" s="6"/>
      <c r="E14" s="6" t="s">
        <v>65</v>
      </c>
      <c r="F14" s="5" t="s">
        <v>44</v>
      </c>
      <c r="G14" s="7">
        <v>2.8</v>
      </c>
      <c r="H14" s="7"/>
      <c r="I14" s="7"/>
      <c r="J14" s="7"/>
    </row>
    <row r="15" ht="130.5" customHeight="1" spans="1:10">
      <c r="A15" s="5" t="s">
        <v>66</v>
      </c>
      <c r="B15" s="6" t="s">
        <v>67</v>
      </c>
      <c r="C15" s="6" t="s">
        <v>68</v>
      </c>
      <c r="D15" s="6"/>
      <c r="E15" s="6" t="s">
        <v>69</v>
      </c>
      <c r="F15" s="5" t="s">
        <v>44</v>
      </c>
      <c r="G15" s="7">
        <v>0.66</v>
      </c>
      <c r="H15" s="7"/>
      <c r="I15" s="7"/>
      <c r="J15" s="7"/>
    </row>
    <row r="16" ht="130.5" customHeight="1" spans="1:10">
      <c r="A16" s="5" t="s">
        <v>70</v>
      </c>
      <c r="B16" s="6" t="s">
        <v>71</v>
      </c>
      <c r="C16" s="6" t="s">
        <v>72</v>
      </c>
      <c r="D16" s="6"/>
      <c r="E16" s="6" t="s">
        <v>73</v>
      </c>
      <c r="F16" s="5" t="s">
        <v>44</v>
      </c>
      <c r="G16" s="7">
        <v>111.28</v>
      </c>
      <c r="H16" s="7"/>
      <c r="I16" s="7"/>
      <c r="J16" s="7"/>
    </row>
    <row r="17" ht="130.5" customHeight="1" spans="1:10">
      <c r="A17" s="5" t="s">
        <v>74</v>
      </c>
      <c r="B17" s="6" t="s">
        <v>75</v>
      </c>
      <c r="C17" s="6" t="s">
        <v>76</v>
      </c>
      <c r="D17" s="6"/>
      <c r="E17" s="6" t="s">
        <v>73</v>
      </c>
      <c r="F17" s="5" t="s">
        <v>44</v>
      </c>
      <c r="G17" s="7">
        <v>5.68</v>
      </c>
      <c r="H17" s="7"/>
      <c r="I17" s="7"/>
      <c r="J17" s="7"/>
    </row>
    <row r="18" ht="130.5" customHeight="1" spans="1:10">
      <c r="A18" s="5" t="s">
        <v>77</v>
      </c>
      <c r="B18" s="6" t="s">
        <v>78</v>
      </c>
      <c r="C18" s="6" t="s">
        <v>79</v>
      </c>
      <c r="D18" s="6"/>
      <c r="E18" s="6" t="s">
        <v>69</v>
      </c>
      <c r="F18" s="5" t="s">
        <v>44</v>
      </c>
      <c r="G18" s="7">
        <v>0.36</v>
      </c>
      <c r="H18" s="7"/>
      <c r="I18" s="7"/>
      <c r="J18" s="7"/>
    </row>
    <row r="19" ht="117.75" customHeight="1" spans="1:10">
      <c r="A19" s="5" t="s">
        <v>80</v>
      </c>
      <c r="B19" s="6" t="s">
        <v>81</v>
      </c>
      <c r="C19" s="6" t="s">
        <v>82</v>
      </c>
      <c r="D19" s="6"/>
      <c r="E19" s="6" t="s">
        <v>83</v>
      </c>
      <c r="F19" s="5" t="s">
        <v>84</v>
      </c>
      <c r="G19" s="7">
        <v>4.659</v>
      </c>
      <c r="H19" s="7"/>
      <c r="I19" s="7"/>
      <c r="J19" s="7"/>
    </row>
    <row r="20" ht="117.75" customHeight="1" spans="1:10">
      <c r="A20" s="5" t="s">
        <v>85</v>
      </c>
      <c r="B20" s="6" t="s">
        <v>86</v>
      </c>
      <c r="C20" s="6" t="s">
        <v>82</v>
      </c>
      <c r="D20" s="6"/>
      <c r="E20" s="6" t="s">
        <v>87</v>
      </c>
      <c r="F20" s="5" t="s">
        <v>84</v>
      </c>
      <c r="G20" s="7">
        <v>6.012</v>
      </c>
      <c r="H20" s="7"/>
      <c r="I20" s="7"/>
      <c r="J20" s="7"/>
    </row>
    <row r="21" ht="18" customHeight="1" spans="1:10">
      <c r="A21" s="5"/>
      <c r="B21" s="6"/>
      <c r="C21" s="6" t="s">
        <v>88</v>
      </c>
      <c r="D21" s="6"/>
      <c r="E21" s="6"/>
      <c r="F21" s="5"/>
      <c r="G21" s="7"/>
      <c r="H21" s="7"/>
      <c r="I21" s="7"/>
      <c r="J21" s="7"/>
    </row>
    <row r="22" ht="219.75" customHeight="1" spans="1:10">
      <c r="A22" s="5" t="s">
        <v>89</v>
      </c>
      <c r="B22" s="6" t="s">
        <v>90</v>
      </c>
      <c r="C22" s="6" t="s">
        <v>91</v>
      </c>
      <c r="D22" s="6"/>
      <c r="E22" s="6" t="s">
        <v>92</v>
      </c>
      <c r="F22" s="5" t="s">
        <v>93</v>
      </c>
      <c r="G22" s="7">
        <v>5.28</v>
      </c>
      <c r="H22" s="7"/>
      <c r="I22" s="7"/>
      <c r="J22" s="7"/>
    </row>
    <row r="23" ht="219.75" customHeight="1" spans="1:10">
      <c r="A23" s="5" t="s">
        <v>94</v>
      </c>
      <c r="B23" s="6" t="s">
        <v>95</v>
      </c>
      <c r="C23" s="6" t="s">
        <v>91</v>
      </c>
      <c r="D23" s="6"/>
      <c r="E23" s="6" t="s">
        <v>96</v>
      </c>
      <c r="F23" s="5" t="s">
        <v>93</v>
      </c>
      <c r="G23" s="7">
        <v>15.84</v>
      </c>
      <c r="H23" s="7"/>
      <c r="I23" s="7"/>
      <c r="J23" s="7"/>
    </row>
    <row r="24" ht="219.75" customHeight="1" spans="1:10">
      <c r="A24" s="5" t="s">
        <v>97</v>
      </c>
      <c r="B24" s="6" t="s">
        <v>98</v>
      </c>
      <c r="C24" s="6" t="s">
        <v>91</v>
      </c>
      <c r="D24" s="6"/>
      <c r="E24" s="6" t="s">
        <v>99</v>
      </c>
      <c r="F24" s="5" t="s">
        <v>93</v>
      </c>
      <c r="G24" s="7">
        <v>6.6</v>
      </c>
      <c r="H24" s="7"/>
      <c r="I24" s="7"/>
      <c r="J24" s="7"/>
    </row>
    <row r="25" ht="18" customHeight="1" spans="1:10">
      <c r="A25" s="5"/>
      <c r="B25" s="6"/>
      <c r="C25" s="6" t="s">
        <v>100</v>
      </c>
      <c r="D25" s="6"/>
      <c r="E25" s="6"/>
      <c r="F25" s="5"/>
      <c r="G25" s="7"/>
      <c r="H25" s="7"/>
      <c r="I25" s="7"/>
      <c r="J25" s="7"/>
    </row>
    <row r="26" ht="194.25" customHeight="1" spans="1:10">
      <c r="A26" s="5" t="s">
        <v>101</v>
      </c>
      <c r="B26" s="6" t="s">
        <v>102</v>
      </c>
      <c r="C26" s="6" t="s">
        <v>103</v>
      </c>
      <c r="D26" s="6"/>
      <c r="E26" s="6" t="s">
        <v>104</v>
      </c>
      <c r="F26" s="5" t="s">
        <v>93</v>
      </c>
      <c r="G26" s="7">
        <v>1161.52</v>
      </c>
      <c r="H26" s="7"/>
      <c r="I26" s="7"/>
      <c r="J26" s="7"/>
    </row>
    <row r="27" ht="168.75" customHeight="1" spans="1:10">
      <c r="A27" s="5" t="s">
        <v>105</v>
      </c>
      <c r="B27" s="6" t="s">
        <v>106</v>
      </c>
      <c r="C27" s="6" t="s">
        <v>107</v>
      </c>
      <c r="D27" s="6"/>
      <c r="E27" s="6" t="s">
        <v>108</v>
      </c>
      <c r="F27" s="5" t="s">
        <v>93</v>
      </c>
      <c r="G27" s="7">
        <v>959.17</v>
      </c>
      <c r="H27" s="7"/>
      <c r="I27" s="7"/>
      <c r="J27" s="7"/>
    </row>
    <row r="28" ht="18" customHeight="1" spans="1:10">
      <c r="A28" s="5"/>
      <c r="B28" s="6"/>
      <c r="C28" s="6" t="s">
        <v>109</v>
      </c>
      <c r="D28" s="6"/>
      <c r="E28" s="6"/>
      <c r="F28" s="5"/>
      <c r="G28" s="7"/>
      <c r="H28" s="7"/>
      <c r="I28" s="7"/>
      <c r="J28" s="7"/>
    </row>
    <row r="29" ht="143.25" customHeight="1" spans="1:10">
      <c r="A29" s="5" t="s">
        <v>110</v>
      </c>
      <c r="B29" s="6" t="s">
        <v>111</v>
      </c>
      <c r="C29" s="6" t="s">
        <v>112</v>
      </c>
      <c r="D29" s="6"/>
      <c r="E29" s="6" t="s">
        <v>113</v>
      </c>
      <c r="F29" s="5" t="s">
        <v>93</v>
      </c>
      <c r="G29" s="7">
        <v>3399.31</v>
      </c>
      <c r="H29" s="7"/>
      <c r="I29" s="7"/>
      <c r="J29" s="7"/>
    </row>
    <row r="30" ht="258" customHeight="1" spans="1:10">
      <c r="A30" s="5" t="s">
        <v>114</v>
      </c>
      <c r="B30" s="6" t="s">
        <v>115</v>
      </c>
      <c r="C30" s="6" t="s">
        <v>116</v>
      </c>
      <c r="D30" s="6"/>
      <c r="E30" s="6" t="s">
        <v>117</v>
      </c>
      <c r="F30" s="5" t="s">
        <v>93</v>
      </c>
      <c r="G30" s="7">
        <v>3399.31</v>
      </c>
      <c r="H30" s="7"/>
      <c r="I30" s="7"/>
      <c r="J30" s="7"/>
    </row>
    <row r="31" ht="245.25" customHeight="1" spans="1:10">
      <c r="A31" s="5" t="s">
        <v>118</v>
      </c>
      <c r="B31" s="6" t="s">
        <v>119</v>
      </c>
      <c r="C31" s="6" t="s">
        <v>120</v>
      </c>
      <c r="D31" s="6"/>
      <c r="E31" s="6" t="s">
        <v>121</v>
      </c>
      <c r="F31" s="5" t="s">
        <v>93</v>
      </c>
      <c r="G31" s="7">
        <v>858.28</v>
      </c>
      <c r="H31" s="7"/>
      <c r="I31" s="7"/>
      <c r="J31" s="7"/>
    </row>
    <row r="32" ht="168.75" customHeight="1" spans="1:10">
      <c r="A32" s="5" t="s">
        <v>122</v>
      </c>
      <c r="B32" s="6" t="s">
        <v>123</v>
      </c>
      <c r="C32" s="6" t="s">
        <v>124</v>
      </c>
      <c r="D32" s="6"/>
      <c r="E32" s="6" t="s">
        <v>125</v>
      </c>
      <c r="F32" s="5" t="s">
        <v>93</v>
      </c>
      <c r="G32" s="7">
        <v>858.28</v>
      </c>
      <c r="H32" s="7"/>
      <c r="I32" s="7"/>
      <c r="J32" s="7"/>
    </row>
    <row r="33" ht="156" customHeight="1" spans="1:10">
      <c r="A33" s="5" t="s">
        <v>126</v>
      </c>
      <c r="B33" s="6" t="s">
        <v>127</v>
      </c>
      <c r="C33" s="6" t="s">
        <v>128</v>
      </c>
      <c r="D33" s="6"/>
      <c r="E33" s="6" t="s">
        <v>129</v>
      </c>
      <c r="F33" s="5" t="s">
        <v>93</v>
      </c>
      <c r="G33" s="7">
        <v>19.02</v>
      </c>
      <c r="H33" s="7"/>
      <c r="I33" s="7"/>
      <c r="J33" s="7"/>
    </row>
    <row r="34" ht="283.5" customHeight="1" spans="1:10">
      <c r="A34" s="5" t="s">
        <v>130</v>
      </c>
      <c r="B34" s="6" t="s">
        <v>131</v>
      </c>
      <c r="C34" s="6" t="s">
        <v>132</v>
      </c>
      <c r="D34" s="6"/>
      <c r="E34" s="6" t="s">
        <v>133</v>
      </c>
      <c r="F34" s="5" t="s">
        <v>93</v>
      </c>
      <c r="G34" s="7">
        <v>32.89</v>
      </c>
      <c r="H34" s="7"/>
      <c r="I34" s="7"/>
      <c r="J34" s="7"/>
    </row>
    <row r="35" ht="28.5" customHeight="1" spans="1:10">
      <c r="A35" s="5"/>
      <c r="B35" s="6"/>
      <c r="C35" s="6" t="s">
        <v>134</v>
      </c>
      <c r="D35" s="6"/>
      <c r="E35" s="6"/>
      <c r="F35" s="5"/>
      <c r="G35" s="7"/>
      <c r="H35" s="7"/>
      <c r="I35" s="7"/>
      <c r="J35" s="7"/>
    </row>
    <row r="36" ht="232.5" customHeight="1" spans="1:10">
      <c r="A36" s="5" t="s">
        <v>135</v>
      </c>
      <c r="B36" s="6" t="s">
        <v>136</v>
      </c>
      <c r="C36" s="6" t="s">
        <v>137</v>
      </c>
      <c r="D36" s="6"/>
      <c r="E36" s="6" t="s">
        <v>138</v>
      </c>
      <c r="F36" s="5" t="s">
        <v>93</v>
      </c>
      <c r="G36" s="7">
        <v>2216.75</v>
      </c>
      <c r="H36" s="7"/>
      <c r="I36" s="7"/>
      <c r="J36" s="7"/>
    </row>
    <row r="37" ht="194.25" customHeight="1" spans="1:10">
      <c r="A37" s="5" t="s">
        <v>139</v>
      </c>
      <c r="B37" s="6" t="s">
        <v>140</v>
      </c>
      <c r="C37" s="6" t="s">
        <v>137</v>
      </c>
      <c r="D37" s="6"/>
      <c r="E37" s="6" t="s">
        <v>141</v>
      </c>
      <c r="F37" s="5" t="s">
        <v>93</v>
      </c>
      <c r="G37" s="7">
        <v>582.52</v>
      </c>
      <c r="H37" s="7"/>
      <c r="I37" s="7"/>
      <c r="J37" s="7"/>
    </row>
    <row r="38" ht="28.5" customHeight="1" spans="1:10">
      <c r="A38" s="5"/>
      <c r="B38" s="6"/>
      <c r="C38" s="6" t="s">
        <v>142</v>
      </c>
      <c r="D38" s="6"/>
      <c r="E38" s="6"/>
      <c r="F38" s="5"/>
      <c r="G38" s="7"/>
      <c r="H38" s="7"/>
      <c r="I38" s="7"/>
      <c r="J38" s="7"/>
    </row>
    <row r="39" ht="194.25" customHeight="1" spans="1:10">
      <c r="A39" s="5" t="s">
        <v>143</v>
      </c>
      <c r="B39" s="6" t="s">
        <v>144</v>
      </c>
      <c r="C39" s="6" t="s">
        <v>145</v>
      </c>
      <c r="D39" s="6"/>
      <c r="E39" s="6" t="s">
        <v>146</v>
      </c>
      <c r="F39" s="5" t="s">
        <v>93</v>
      </c>
      <c r="G39" s="7">
        <v>722.09</v>
      </c>
      <c r="H39" s="7"/>
      <c r="I39" s="7"/>
      <c r="J39" s="7"/>
    </row>
    <row r="40" ht="194.25" customHeight="1" spans="1:10">
      <c r="A40" s="5" t="s">
        <v>147</v>
      </c>
      <c r="B40" s="6" t="s">
        <v>148</v>
      </c>
      <c r="C40" s="6" t="s">
        <v>149</v>
      </c>
      <c r="D40" s="6"/>
      <c r="E40" s="6" t="s">
        <v>146</v>
      </c>
      <c r="F40" s="5" t="s">
        <v>93</v>
      </c>
      <c r="G40" s="7">
        <v>514.39</v>
      </c>
      <c r="H40" s="7"/>
      <c r="I40" s="7"/>
      <c r="J40" s="7"/>
    </row>
    <row r="41" ht="194.25" customHeight="1" spans="1:10">
      <c r="A41" s="5" t="s">
        <v>150</v>
      </c>
      <c r="B41" s="6" t="s">
        <v>151</v>
      </c>
      <c r="C41" s="6" t="s">
        <v>152</v>
      </c>
      <c r="D41" s="6"/>
      <c r="E41" s="6" t="s">
        <v>153</v>
      </c>
      <c r="F41" s="5" t="s">
        <v>93</v>
      </c>
      <c r="G41" s="7">
        <v>1161.52</v>
      </c>
      <c r="H41" s="7"/>
      <c r="I41" s="7"/>
      <c r="J41" s="7"/>
    </row>
    <row r="42" ht="194.25" customHeight="1" spans="1:10">
      <c r="A42" s="5" t="s">
        <v>154</v>
      </c>
      <c r="B42" s="6" t="s">
        <v>155</v>
      </c>
      <c r="C42" s="6" t="s">
        <v>156</v>
      </c>
      <c r="D42" s="6"/>
      <c r="E42" s="6" t="s">
        <v>153</v>
      </c>
      <c r="F42" s="5" t="s">
        <v>93</v>
      </c>
      <c r="G42" s="7">
        <v>54.27</v>
      </c>
      <c r="H42" s="7"/>
      <c r="I42" s="7"/>
      <c r="J42" s="7"/>
    </row>
    <row r="43" ht="207" customHeight="1" spans="1:10">
      <c r="A43" s="5" t="s">
        <v>157</v>
      </c>
      <c r="B43" s="6" t="s">
        <v>158</v>
      </c>
      <c r="C43" s="6" t="s">
        <v>159</v>
      </c>
      <c r="D43" s="6"/>
      <c r="E43" s="6" t="s">
        <v>160</v>
      </c>
      <c r="F43" s="5" t="s">
        <v>93</v>
      </c>
      <c r="G43" s="7">
        <v>7466.7</v>
      </c>
      <c r="H43" s="7"/>
      <c r="I43" s="7"/>
      <c r="J43" s="7"/>
    </row>
    <row r="44" ht="18" customHeight="1" spans="1:10">
      <c r="A44" s="5"/>
      <c r="B44" s="6"/>
      <c r="C44" s="6" t="s">
        <v>161</v>
      </c>
      <c r="D44" s="6"/>
      <c r="E44" s="6"/>
      <c r="F44" s="5"/>
      <c r="G44" s="7"/>
      <c r="H44" s="7"/>
      <c r="I44" s="7"/>
      <c r="J44" s="7"/>
    </row>
    <row r="45" ht="181.5" customHeight="1" spans="1:10">
      <c r="A45" s="5" t="s">
        <v>162</v>
      </c>
      <c r="B45" s="6" t="s">
        <v>163</v>
      </c>
      <c r="C45" s="6" t="s">
        <v>164</v>
      </c>
      <c r="D45" s="6"/>
      <c r="E45" s="6" t="s">
        <v>165</v>
      </c>
      <c r="F45" s="5" t="s">
        <v>166</v>
      </c>
      <c r="G45" s="7">
        <v>4</v>
      </c>
      <c r="H45" s="7"/>
      <c r="I45" s="7"/>
      <c r="J45" s="7"/>
    </row>
    <row r="46" ht="117.75" customHeight="1" spans="1:10">
      <c r="A46" s="5" t="s">
        <v>167</v>
      </c>
      <c r="B46" s="6" t="s">
        <v>168</v>
      </c>
      <c r="C46" s="6" t="s">
        <v>169</v>
      </c>
      <c r="D46" s="6"/>
      <c r="E46" s="6" t="s">
        <v>170</v>
      </c>
      <c r="F46" s="5" t="s">
        <v>166</v>
      </c>
      <c r="G46" s="7">
        <v>52</v>
      </c>
      <c r="H46" s="7"/>
      <c r="I46" s="7"/>
      <c r="J46" s="7"/>
    </row>
    <row r="47" ht="143.25" customHeight="1" spans="1:10">
      <c r="A47" s="5" t="s">
        <v>171</v>
      </c>
      <c r="B47" s="6" t="s">
        <v>172</v>
      </c>
      <c r="C47" s="6" t="s">
        <v>173</v>
      </c>
      <c r="D47" s="6"/>
      <c r="E47" s="6" t="s">
        <v>174</v>
      </c>
      <c r="F47" s="5" t="s">
        <v>175</v>
      </c>
      <c r="G47" s="7">
        <v>37.85</v>
      </c>
      <c r="H47" s="7"/>
      <c r="I47" s="7"/>
      <c r="J47" s="7"/>
    </row>
    <row r="48" ht="18" customHeight="1" spans="1:10">
      <c r="A48" s="5"/>
      <c r="B48" s="6"/>
      <c r="C48" s="6" t="s">
        <v>176</v>
      </c>
      <c r="D48" s="6"/>
      <c r="E48" s="6"/>
      <c r="F48" s="5"/>
      <c r="G48" s="7"/>
      <c r="H48" s="7"/>
      <c r="I48" s="7"/>
      <c r="J48" s="7"/>
    </row>
    <row r="49" ht="168.75" customHeight="1" spans="1:10">
      <c r="A49" s="5" t="s">
        <v>177</v>
      </c>
      <c r="B49" s="6" t="s">
        <v>178</v>
      </c>
      <c r="C49" s="6" t="s">
        <v>179</v>
      </c>
      <c r="D49" s="6"/>
      <c r="E49" s="6" t="s">
        <v>180</v>
      </c>
      <c r="F49" s="5" t="s">
        <v>166</v>
      </c>
      <c r="G49" s="7">
        <v>194</v>
      </c>
      <c r="H49" s="7"/>
      <c r="I49" s="7"/>
      <c r="J49" s="7"/>
    </row>
    <row r="50" ht="143.25" customHeight="1" spans="1:10">
      <c r="A50" s="5" t="s">
        <v>181</v>
      </c>
      <c r="B50" s="6" t="s">
        <v>182</v>
      </c>
      <c r="C50" s="6" t="s">
        <v>183</v>
      </c>
      <c r="D50" s="6"/>
      <c r="E50" s="6" t="s">
        <v>184</v>
      </c>
      <c r="F50" s="5" t="s">
        <v>166</v>
      </c>
      <c r="G50" s="7">
        <v>5</v>
      </c>
      <c r="H50" s="7"/>
      <c r="I50" s="7"/>
      <c r="J50" s="7"/>
    </row>
    <row r="51" ht="181.5" customHeight="1" spans="1:10">
      <c r="A51" s="5" t="s">
        <v>185</v>
      </c>
      <c r="B51" s="6" t="s">
        <v>186</v>
      </c>
      <c r="C51" s="6" t="s">
        <v>187</v>
      </c>
      <c r="D51" s="6"/>
      <c r="E51" s="6" t="s">
        <v>188</v>
      </c>
      <c r="F51" s="5" t="s">
        <v>175</v>
      </c>
      <c r="G51" s="7">
        <v>14.96</v>
      </c>
      <c r="H51" s="7"/>
      <c r="I51" s="7"/>
      <c r="J51" s="7"/>
    </row>
    <row r="52" ht="181.5" customHeight="1" spans="1:10">
      <c r="A52" s="5" t="s">
        <v>189</v>
      </c>
      <c r="B52" s="6" t="s">
        <v>190</v>
      </c>
      <c r="C52" s="6" t="s">
        <v>191</v>
      </c>
      <c r="D52" s="6"/>
      <c r="E52" s="6" t="s">
        <v>192</v>
      </c>
      <c r="F52" s="5" t="s">
        <v>166</v>
      </c>
      <c r="G52" s="7">
        <v>192</v>
      </c>
      <c r="H52" s="7"/>
      <c r="I52" s="7"/>
      <c r="J52" s="7"/>
    </row>
    <row r="53" ht="219.75" customHeight="1" spans="1:10">
      <c r="A53" s="5" t="s">
        <v>193</v>
      </c>
      <c r="B53" s="6" t="s">
        <v>194</v>
      </c>
      <c r="C53" s="6" t="s">
        <v>195</v>
      </c>
      <c r="D53" s="6"/>
      <c r="E53" s="6" t="s">
        <v>196</v>
      </c>
      <c r="F53" s="5" t="s">
        <v>166</v>
      </c>
      <c r="G53" s="7">
        <v>8</v>
      </c>
      <c r="H53" s="7"/>
      <c r="I53" s="7"/>
      <c r="J53" s="7"/>
    </row>
    <row r="54" ht="245.25" customHeight="1" spans="1:10">
      <c r="A54" s="5" t="s">
        <v>197</v>
      </c>
      <c r="B54" s="6" t="s">
        <v>198</v>
      </c>
      <c r="C54" s="6" t="s">
        <v>199</v>
      </c>
      <c r="D54" s="6"/>
      <c r="E54" s="6" t="s">
        <v>200</v>
      </c>
      <c r="F54" s="5" t="s">
        <v>166</v>
      </c>
      <c r="G54" s="7">
        <v>6</v>
      </c>
      <c r="H54" s="7"/>
      <c r="I54" s="7"/>
      <c r="J54" s="7"/>
    </row>
    <row r="55" ht="194.25" customHeight="1" spans="1:10">
      <c r="A55" s="5" t="s">
        <v>201</v>
      </c>
      <c r="B55" s="6" t="s">
        <v>202</v>
      </c>
      <c r="C55" s="6" t="s">
        <v>203</v>
      </c>
      <c r="D55" s="6"/>
      <c r="E55" s="6" t="s">
        <v>204</v>
      </c>
      <c r="F55" s="5" t="s">
        <v>166</v>
      </c>
      <c r="G55" s="7">
        <v>2</v>
      </c>
      <c r="H55" s="7"/>
      <c r="I55" s="7"/>
      <c r="J55" s="7"/>
    </row>
    <row r="56" ht="156" customHeight="1" spans="1:10">
      <c r="A56" s="5" t="s">
        <v>205</v>
      </c>
      <c r="B56" s="6" t="s">
        <v>206</v>
      </c>
      <c r="C56" s="6" t="s">
        <v>207</v>
      </c>
      <c r="D56" s="6"/>
      <c r="E56" s="6" t="s">
        <v>208</v>
      </c>
      <c r="F56" s="5" t="s">
        <v>93</v>
      </c>
      <c r="G56" s="7">
        <v>229.62</v>
      </c>
      <c r="H56" s="7"/>
      <c r="I56" s="7"/>
      <c r="J56" s="7"/>
    </row>
    <row r="57" ht="130.5" customHeight="1" spans="1:10">
      <c r="A57" s="5" t="s">
        <v>209</v>
      </c>
      <c r="B57" s="6" t="s">
        <v>210</v>
      </c>
      <c r="C57" s="6" t="s">
        <v>207</v>
      </c>
      <c r="D57" s="6"/>
      <c r="E57" s="6" t="s">
        <v>211</v>
      </c>
      <c r="F57" s="5" t="s">
        <v>166</v>
      </c>
      <c r="G57" s="7">
        <v>2</v>
      </c>
      <c r="H57" s="7"/>
      <c r="I57" s="7"/>
      <c r="J57" s="7"/>
    </row>
    <row r="58" ht="156" customHeight="1" spans="1:10">
      <c r="A58" s="5" t="s">
        <v>212</v>
      </c>
      <c r="B58" s="6" t="s">
        <v>213</v>
      </c>
      <c r="C58" s="6" t="s">
        <v>207</v>
      </c>
      <c r="D58" s="6"/>
      <c r="E58" s="6" t="s">
        <v>214</v>
      </c>
      <c r="F58" s="5" t="s">
        <v>93</v>
      </c>
      <c r="G58" s="7">
        <v>10.84</v>
      </c>
      <c r="H58" s="7"/>
      <c r="I58" s="7"/>
      <c r="J58" s="7"/>
    </row>
    <row r="59" ht="18" customHeight="1" spans="1:10">
      <c r="A59" s="5"/>
      <c r="B59" s="6"/>
      <c r="C59" s="6" t="s">
        <v>215</v>
      </c>
      <c r="D59" s="6"/>
      <c r="E59" s="6"/>
      <c r="F59" s="5"/>
      <c r="G59" s="7"/>
      <c r="H59" s="7"/>
      <c r="I59" s="7"/>
      <c r="J59" s="7"/>
    </row>
    <row r="60" ht="117.75" customHeight="1" spans="1:10">
      <c r="A60" s="5" t="s">
        <v>216</v>
      </c>
      <c r="B60" s="6" t="s">
        <v>217</v>
      </c>
      <c r="C60" s="6" t="s">
        <v>218</v>
      </c>
      <c r="D60" s="6"/>
      <c r="E60" s="6" t="s">
        <v>219</v>
      </c>
      <c r="F60" s="5" t="s">
        <v>93</v>
      </c>
      <c r="G60" s="7">
        <v>7.57</v>
      </c>
      <c r="H60" s="7"/>
      <c r="I60" s="7"/>
      <c r="J60" s="7"/>
    </row>
    <row r="61" ht="105" customHeight="1" spans="1:10">
      <c r="A61" s="5" t="s">
        <v>220</v>
      </c>
      <c r="B61" s="6" t="s">
        <v>221</v>
      </c>
      <c r="C61" s="6" t="s">
        <v>222</v>
      </c>
      <c r="D61" s="6"/>
      <c r="E61" s="6" t="s">
        <v>223</v>
      </c>
      <c r="F61" s="5" t="s">
        <v>93</v>
      </c>
      <c r="G61" s="7">
        <v>9.14</v>
      </c>
      <c r="H61" s="7"/>
      <c r="I61" s="7"/>
      <c r="J61" s="7"/>
    </row>
    <row r="62" ht="117.75" customHeight="1" spans="1:10">
      <c r="A62" s="5" t="s">
        <v>224</v>
      </c>
      <c r="B62" s="6" t="s">
        <v>225</v>
      </c>
      <c r="C62" s="6" t="s">
        <v>226</v>
      </c>
      <c r="D62" s="6"/>
      <c r="E62" s="6" t="s">
        <v>227</v>
      </c>
      <c r="F62" s="5" t="s">
        <v>93</v>
      </c>
      <c r="G62" s="7">
        <v>63.59</v>
      </c>
      <c r="H62" s="7"/>
      <c r="I62" s="7"/>
      <c r="J62" s="7"/>
    </row>
    <row r="63" ht="117.75" customHeight="1" spans="1:10">
      <c r="A63" s="5" t="s">
        <v>228</v>
      </c>
      <c r="B63" s="6" t="s">
        <v>229</v>
      </c>
      <c r="C63" s="6" t="s">
        <v>230</v>
      </c>
      <c r="D63" s="6"/>
      <c r="E63" s="6" t="s">
        <v>231</v>
      </c>
      <c r="F63" s="5" t="s">
        <v>93</v>
      </c>
      <c r="G63" s="7">
        <v>1106.53</v>
      </c>
      <c r="H63" s="7"/>
      <c r="I63" s="7"/>
      <c r="J63" s="7"/>
    </row>
    <row r="64" ht="105" customHeight="1" spans="1:10">
      <c r="A64" s="5" t="s">
        <v>232</v>
      </c>
      <c r="B64" s="6" t="s">
        <v>233</v>
      </c>
      <c r="C64" s="6" t="s">
        <v>234</v>
      </c>
      <c r="D64" s="6"/>
      <c r="E64" s="6" t="s">
        <v>235</v>
      </c>
      <c r="F64" s="5" t="s">
        <v>93</v>
      </c>
      <c r="G64" s="7">
        <v>3.6</v>
      </c>
      <c r="H64" s="7"/>
      <c r="I64" s="7"/>
      <c r="J64" s="7"/>
    </row>
    <row r="65" ht="18" customHeight="1" spans="1:10">
      <c r="A65" s="5"/>
      <c r="B65" s="6"/>
      <c r="C65" s="6" t="s">
        <v>236</v>
      </c>
      <c r="D65" s="6"/>
      <c r="E65" s="6"/>
      <c r="F65" s="5"/>
      <c r="G65" s="7"/>
      <c r="H65" s="7"/>
      <c r="I65" s="7"/>
      <c r="J65" s="7"/>
    </row>
    <row r="66" ht="41.25" customHeight="1" spans="1:10">
      <c r="A66" s="5" t="s">
        <v>237</v>
      </c>
      <c r="B66" s="6" t="s">
        <v>238</v>
      </c>
      <c r="C66" s="6" t="s">
        <v>239</v>
      </c>
      <c r="D66" s="6"/>
      <c r="E66" s="6" t="s">
        <v>240</v>
      </c>
      <c r="F66" s="5" t="s">
        <v>241</v>
      </c>
      <c r="G66" s="7">
        <v>1</v>
      </c>
      <c r="H66" s="7"/>
      <c r="I66" s="7"/>
      <c r="J66" s="7"/>
    </row>
    <row r="67" ht="18" customHeight="1" spans="1:10">
      <c r="A67" s="5"/>
      <c r="B67" s="6"/>
      <c r="C67" s="6" t="s">
        <v>242</v>
      </c>
      <c r="D67" s="6"/>
      <c r="E67" s="6"/>
      <c r="F67" s="5"/>
      <c r="G67" s="7"/>
      <c r="H67" s="7"/>
      <c r="I67" s="7"/>
      <c r="J67" s="7"/>
    </row>
    <row r="68" ht="41.25" customHeight="1" spans="1:10">
      <c r="A68" s="5" t="s">
        <v>243</v>
      </c>
      <c r="B68" s="6" t="s">
        <v>244</v>
      </c>
      <c r="C68" s="6" t="s">
        <v>245</v>
      </c>
      <c r="D68" s="6"/>
      <c r="E68" s="6" t="s">
        <v>246</v>
      </c>
      <c r="F68" s="5" t="s">
        <v>241</v>
      </c>
      <c r="G68" s="7">
        <v>1</v>
      </c>
      <c r="H68" s="7"/>
      <c r="I68" s="7"/>
      <c r="J68" s="7"/>
    </row>
    <row r="69" s="1" customFormat="1" ht="18" customHeight="1" spans="1:10">
      <c r="A69" s="5" t="s">
        <v>247</v>
      </c>
      <c r="B69" s="5"/>
      <c r="C69" s="5"/>
      <c r="D69" s="5"/>
      <c r="E69" s="5"/>
      <c r="F69" s="5"/>
      <c r="G69" s="5"/>
      <c r="H69" s="5"/>
      <c r="I69" s="5"/>
      <c r="J69" s="8">
        <f>SUM(J7:J68)</f>
        <v>0</v>
      </c>
    </row>
    <row r="70" s="1" customFormat="1" ht="18" customHeight="1" spans="1:10">
      <c r="A70" s="5" t="s">
        <v>248</v>
      </c>
      <c r="B70" s="5"/>
      <c r="C70" s="5"/>
      <c r="D70" s="5"/>
      <c r="E70" s="5"/>
      <c r="F70" s="5"/>
      <c r="G70" s="5"/>
      <c r="H70" s="5"/>
      <c r="I70" s="5"/>
      <c r="J70" s="8">
        <f>+J69*9%</f>
        <v>0</v>
      </c>
    </row>
    <row r="71" s="1" customFormat="1" ht="18" customHeight="1" spans="1:10">
      <c r="A71" s="5" t="s">
        <v>247</v>
      </c>
      <c r="B71" s="5"/>
      <c r="C71" s="5"/>
      <c r="D71" s="5"/>
      <c r="E71" s="5"/>
      <c r="F71" s="5"/>
      <c r="G71" s="5"/>
      <c r="H71" s="5"/>
      <c r="I71" s="5"/>
      <c r="J71" s="8">
        <f>+J69+J70</f>
        <v>0</v>
      </c>
    </row>
  </sheetData>
  <mergeCells count="140">
    <mergeCell ref="A1:J1"/>
    <mergeCell ref="A2:J2"/>
    <mergeCell ref="I3:J3"/>
    <mergeCell ref="C5:D5"/>
    <mergeCell ref="G5:H5"/>
    <mergeCell ref="C6:D6"/>
    <mergeCell ref="G6:H6"/>
    <mergeCell ref="C7:D7"/>
    <mergeCell ref="G7:H7"/>
    <mergeCell ref="C8:D8"/>
    <mergeCell ref="G8:H8"/>
    <mergeCell ref="C9:D9"/>
    <mergeCell ref="G9:H9"/>
    <mergeCell ref="C10:D10"/>
    <mergeCell ref="G10:H10"/>
    <mergeCell ref="C11:D11"/>
    <mergeCell ref="G11:H11"/>
    <mergeCell ref="C12:D12"/>
    <mergeCell ref="G12:H12"/>
    <mergeCell ref="C13:D13"/>
    <mergeCell ref="G13:H13"/>
    <mergeCell ref="C14:D14"/>
    <mergeCell ref="G14:H14"/>
    <mergeCell ref="C15:D15"/>
    <mergeCell ref="G15:H15"/>
    <mergeCell ref="C16:D16"/>
    <mergeCell ref="G16:H16"/>
    <mergeCell ref="C17:D17"/>
    <mergeCell ref="G17:H17"/>
    <mergeCell ref="C18:D18"/>
    <mergeCell ref="G18:H18"/>
    <mergeCell ref="C19:D19"/>
    <mergeCell ref="G19:H19"/>
    <mergeCell ref="C20:D20"/>
    <mergeCell ref="G20:H20"/>
    <mergeCell ref="C21:D21"/>
    <mergeCell ref="G21:H21"/>
    <mergeCell ref="C22:D22"/>
    <mergeCell ref="G22:H22"/>
    <mergeCell ref="C23:D23"/>
    <mergeCell ref="G23:H23"/>
    <mergeCell ref="C24:D24"/>
    <mergeCell ref="G24:H24"/>
    <mergeCell ref="C25:D25"/>
    <mergeCell ref="G25:H25"/>
    <mergeCell ref="C26:D26"/>
    <mergeCell ref="G26:H26"/>
    <mergeCell ref="C27:D27"/>
    <mergeCell ref="G27:H27"/>
    <mergeCell ref="C28:D28"/>
    <mergeCell ref="G28:H28"/>
    <mergeCell ref="C29:D29"/>
    <mergeCell ref="G29:H29"/>
    <mergeCell ref="C30:D30"/>
    <mergeCell ref="G30:H30"/>
    <mergeCell ref="C31:D31"/>
    <mergeCell ref="G31:H31"/>
    <mergeCell ref="C32:D32"/>
    <mergeCell ref="G32:H32"/>
    <mergeCell ref="C33:D33"/>
    <mergeCell ref="G33:H33"/>
    <mergeCell ref="C34:D34"/>
    <mergeCell ref="G34:H34"/>
    <mergeCell ref="C35:D35"/>
    <mergeCell ref="G35:H35"/>
    <mergeCell ref="C36:D36"/>
    <mergeCell ref="G36:H36"/>
    <mergeCell ref="C37:D37"/>
    <mergeCell ref="G37:H37"/>
    <mergeCell ref="C38:D38"/>
    <mergeCell ref="G38:H38"/>
    <mergeCell ref="C39:D39"/>
    <mergeCell ref="G39:H39"/>
    <mergeCell ref="C40:D40"/>
    <mergeCell ref="G40:H40"/>
    <mergeCell ref="C41:D41"/>
    <mergeCell ref="G41:H41"/>
    <mergeCell ref="C42:D42"/>
    <mergeCell ref="G42:H42"/>
    <mergeCell ref="C43:D43"/>
    <mergeCell ref="G43:H43"/>
    <mergeCell ref="C44:D44"/>
    <mergeCell ref="G44:H44"/>
    <mergeCell ref="C45:D45"/>
    <mergeCell ref="G45:H45"/>
    <mergeCell ref="C46:D46"/>
    <mergeCell ref="G46:H46"/>
    <mergeCell ref="C47:D47"/>
    <mergeCell ref="G47:H47"/>
    <mergeCell ref="C48:D48"/>
    <mergeCell ref="G48:H48"/>
    <mergeCell ref="C49:D49"/>
    <mergeCell ref="G49:H49"/>
    <mergeCell ref="C50:D50"/>
    <mergeCell ref="G50:H50"/>
    <mergeCell ref="C51:D51"/>
    <mergeCell ref="G51:H51"/>
    <mergeCell ref="C52:D52"/>
    <mergeCell ref="G52:H52"/>
    <mergeCell ref="C53:D53"/>
    <mergeCell ref="G53:H53"/>
    <mergeCell ref="C54:D54"/>
    <mergeCell ref="G54:H54"/>
    <mergeCell ref="C55:D55"/>
    <mergeCell ref="G55:H55"/>
    <mergeCell ref="C56:D56"/>
    <mergeCell ref="G56:H56"/>
    <mergeCell ref="C57:D57"/>
    <mergeCell ref="G57:H57"/>
    <mergeCell ref="C58:D58"/>
    <mergeCell ref="G58:H58"/>
    <mergeCell ref="C59:D59"/>
    <mergeCell ref="G59:H59"/>
    <mergeCell ref="C60:D60"/>
    <mergeCell ref="G60:H60"/>
    <mergeCell ref="C61:D61"/>
    <mergeCell ref="G61:H61"/>
    <mergeCell ref="C62:D62"/>
    <mergeCell ref="G62:H62"/>
    <mergeCell ref="C63:D63"/>
    <mergeCell ref="G63:H63"/>
    <mergeCell ref="C64:D64"/>
    <mergeCell ref="G64:H64"/>
    <mergeCell ref="C65:D65"/>
    <mergeCell ref="G65:H65"/>
    <mergeCell ref="C66:D66"/>
    <mergeCell ref="G66:H66"/>
    <mergeCell ref="C67:D67"/>
    <mergeCell ref="G67:H67"/>
    <mergeCell ref="C68:D68"/>
    <mergeCell ref="G68:H68"/>
    <mergeCell ref="A69:I69"/>
    <mergeCell ref="A70:I70"/>
    <mergeCell ref="A71:I71"/>
    <mergeCell ref="A3:A4"/>
    <mergeCell ref="B3:B4"/>
    <mergeCell ref="E3:E4"/>
    <mergeCell ref="F3:F4"/>
    <mergeCell ref="C3:D4"/>
    <mergeCell ref="G3:H4"/>
  </mergeCells>
  <pageMargins left="0.75" right="0.75" top="1" bottom="1" header="0.5" footer="0.5"/>
  <pageSetup paperSize="9" scale="87"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封面</vt:lpstr>
      <vt:lpstr>编制说明</vt:lpstr>
      <vt:lpstr>限制汇总表</vt:lpstr>
      <vt:lpstr>控制价汇总表</vt:lpstr>
      <vt:lpstr>报价清单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25478</cp:lastModifiedBy>
  <dcterms:created xsi:type="dcterms:W3CDTF">2026-07-24T14:46:00Z</dcterms:created>
  <dcterms:modified xsi:type="dcterms:W3CDTF">2026-07-24T08:06:47Z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0B3F337E3F764C8CA0EAAB3E8B6765A5_12</vt:lpwstr>
  </property>
  <property fmtid="{D5CDD505-2E9C-101B-9397-08002B2CF9AE}" pid="3" name="KSOProductBuildVer">
    <vt:lpwstr>2052-12.1.0.23542</vt:lpwstr>
  </property>
</Properties>
</file>