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2"/>
  </bookViews>
  <sheets>
    <sheet name="封面" sheetId="2" r:id="rId1"/>
    <sheet name="编制说明" sheetId="3" r:id="rId2"/>
    <sheet name="汇总表" sheetId="4" r:id="rId3"/>
    <sheet name="预算" sheetId="14" r:id="rId4"/>
  </sheets>
  <definedNames>
    <definedName name="_xlnm.Print_Area" localSheetId="2">汇总表!$A$1:$F$5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<sst xmlns="http://schemas.openxmlformats.org/spreadsheetml/2006/main" count="179" uniqueCount="123">
  <si>
    <t>东莞市海心沙资源循环利用基地飞灰资源化利用项目-防水</t>
  </si>
  <si>
    <t>工程</t>
  </si>
  <si>
    <t>采 购 控 制 价</t>
  </si>
  <si>
    <t>招  标  人：</t>
  </si>
  <si>
    <t>东莞市城市工程建设集团有限公司</t>
  </si>
  <si>
    <t>编  制  人：</t>
  </si>
  <si>
    <t>编制时间：  年  月  日</t>
  </si>
  <si>
    <t>审  核  人：</t>
  </si>
  <si>
    <t>审核时间：  年  月  日</t>
  </si>
  <si>
    <t>编制说明</t>
  </si>
  <si>
    <t>1、采购范围：东莞市海心沙资源循环利用基地飞灰资源化利用项目-防水工程施工所包含的全部工程内容及其他为实现合同目的所涉及的承包范围。</t>
  </si>
  <si>
    <t>2、本项目为固定综合单价包干；按图纸范围内包工、包料、包辅材、包机械设备、包制安、包调试、包安全、包质量、包材料设备价格变化风险费、包施工用水电设备及相关费用、包与其他分包单位的配合等。分包单位按施工图纸、规范、标准合理地进行配料和施工，严禁偷工减料。以及包含对应项目所标明的设计说明及大样所述的所有内容。清单中所列项目为完成本工程所需的所有项目，完成此项工程所需的其它工序而未列项的项目，如成品保护、临时设施等，请投标单位在所列项目的综合单价综合考虑，不再单独计算。以上价格为开工程专用增值税发票适用。</t>
  </si>
  <si>
    <t>3、本项目报价需根据采购文件及技术标准和工序要求等进行综合考虑，中标后不再调整。</t>
  </si>
  <si>
    <t>4、本次采购范围以招标清单项目特征描述和建筑构造做法表和答疑确认部位为准，具体详采购清单。</t>
  </si>
  <si>
    <t>5、报价人应巨细无疑考虑现场、图纸等实际情况(如:运输条件、施工场地等)；报价人也应深入理解技术要求和验收要求,所有在招标时提供的文件均认为已完整无误包含在单价之中。</t>
  </si>
  <si>
    <t>6、对于其他变更增加或减少工程，相同或相近项目单价优先采用清单中单价结算，无法套用上述计价方式的，经双方协商后确定。</t>
  </si>
  <si>
    <t>7、各投标单位结合现场实际情况及施工图纸，应详细充分、确保准确无疑地与项目部工程师及设计人员沟通，确保所供的构件数量、尺寸及型号与现场工程需要的尺寸及型号准确无误，对于因沟通不够引起的误工和返工， 由投标方承担经济损失。</t>
  </si>
  <si>
    <t>8、本次招标范围以招标清单项目特征描述、大样节点做法表和答疑确认部位为准，具体详招标清单。</t>
  </si>
  <si>
    <t>9、本次招标投标报价需投标单位自行填报。</t>
  </si>
  <si>
    <t>东莞市海心沙资源循环利用基地飞灰资源化利用项目-防水工程施工限价费用汇总表</t>
  </si>
  <si>
    <t>序号</t>
  </si>
  <si>
    <t>费用名称</t>
  </si>
  <si>
    <t>采购控制价
（元）</t>
  </si>
  <si>
    <t>采购限价
（元）</t>
  </si>
  <si>
    <t>投标报价
（元）</t>
  </si>
  <si>
    <t>备注</t>
  </si>
  <si>
    <t>工程费用</t>
  </si>
  <si>
    <t>汇总报价</t>
  </si>
  <si>
    <t>小写：</t>
  </si>
  <si>
    <t>大写：</t>
  </si>
  <si>
    <t>东莞市海心沙资源循环利用基地飞灰资源化利用项目-防水工程</t>
  </si>
  <si>
    <t>项目名称：东莞市海心沙资源循环利用基地飞灰资源化利用项目</t>
  </si>
  <si>
    <t>项目编码</t>
  </si>
  <si>
    <t>项目名称</t>
  </si>
  <si>
    <t>项目特征描述</t>
  </si>
  <si>
    <t>计量单位</t>
  </si>
  <si>
    <t>工程量</t>
  </si>
  <si>
    <t>金额（元）</t>
  </si>
  <si>
    <t>综合单价</t>
  </si>
  <si>
    <t>合价</t>
  </si>
  <si>
    <t>飞灰资源化车间-土建工程</t>
  </si>
  <si>
    <t>屋面及防水工程</t>
  </si>
  <si>
    <t>010904002001</t>
  </si>
  <si>
    <t>楼(地)面涂膜防水【D-2】</t>
  </si>
  <si>
    <t>1.部位:卫生间前室、男卫、女卫、茶水间
2.涂膜厚度、遍数:1.2厚聚合物水泥防水涂料(防潮层,仅有水房间设置)
3.符合设计图纸及施工规范要求</t>
  </si>
  <si>
    <t>m2</t>
  </si>
  <si>
    <t>010904001001</t>
  </si>
  <si>
    <t>楼(地)面卷材防水【G-1】</t>
  </si>
  <si>
    <t>1.卷材品种、规格、厚度:2mm厚高密度聚乙烯防水卷材(HDPE)满铺,四周卷起高出地面250mm
2.符合设计图纸及施工规范要求</t>
  </si>
  <si>
    <t>010904002002</t>
  </si>
  <si>
    <t>楼(地)面涂膜防水【G-2a】</t>
  </si>
  <si>
    <t>1.涂膜厚度、遍数:1.5+1.5厚单组分聚氨酯防水涂料
2.符合设计图纸及施工规范要求</t>
  </si>
  <si>
    <t>010904003001</t>
  </si>
  <si>
    <t>楼(地)面砂浆防水(防潮)</t>
  </si>
  <si>
    <t>1.部位:卫生间首层、楼板蹲位处
2.砂浆厚度、种类及强度等级:1:2水泥砂浆加5%防水剂20厚</t>
  </si>
  <si>
    <t>010904002003</t>
  </si>
  <si>
    <t>楼(地)面涂膜防水【G-5】</t>
  </si>
  <si>
    <t>1.涂膜厚度、遍数:1.5+1.5厚单组分聚氨酯防水涂料,表面撒粘细石英砂
2.符合设计图纸及施工规范要求</t>
  </si>
  <si>
    <t>010903002001</t>
  </si>
  <si>
    <t>墙面涂膜防水【N-2】</t>
  </si>
  <si>
    <t>1.涂膜厚度、遍数:2厚聚合物水泥基防水涂料
2.符合设计图纸及施工规范要求</t>
  </si>
  <si>
    <t>010903002002</t>
  </si>
  <si>
    <t>墙面涂膜防水【W-1】</t>
  </si>
  <si>
    <t>1.涂膜厚度、遍数:1.5厚聚合物水泥防水涂料(第2道防水层)
2.符合设计图纸及施工规范要求</t>
  </si>
  <si>
    <t>010903003001</t>
  </si>
  <si>
    <t>墙面砂浆防水【W-1】</t>
  </si>
  <si>
    <t>1.砂浆厚度、种类及强度等级:5厚聚合物防水砂浆(第1道防水层)
2.符合设计图纸及施工规范要求</t>
  </si>
  <si>
    <t>010902001001</t>
  </si>
  <si>
    <t>屋面卷材防水【R-1、R-2】</t>
  </si>
  <si>
    <t>1.卷材品种、规格、厚度:1.5mm热塑性聚烯烃TPO防水卷材1道,热楔焊
2.符合设计图纸及施工规范要求</t>
  </si>
  <si>
    <t>011201001006</t>
  </si>
  <si>
    <t>墙、柱面一般抹灰</t>
  </si>
  <si>
    <t>1.基层类型、部位:基础侧面需涂聚合物水泥浆两遍</t>
  </si>
  <si>
    <t>丙类仓库-土建工程</t>
  </si>
  <si>
    <t>010904002004</t>
  </si>
  <si>
    <t>1.涂膜厚度、遍数:1.5+1.5厚单组分聚氨酯防水涂料 防水层在墙角等处上翻300mm
2.符合设计图纸及施工规范要求</t>
  </si>
  <si>
    <t>010904002005</t>
  </si>
  <si>
    <t>楼(地)面涂膜防水【G-4】</t>
  </si>
  <si>
    <t>1.涂膜厚度、遍数:1.5+1.5厚单组分聚氨酯防水涂料，在墙柱交接处翻起高度不小于250高
2.符合设计图纸及施工规范要求</t>
  </si>
  <si>
    <t>010904002006</t>
  </si>
  <si>
    <t>楼(地)面涂膜防水【G-7】</t>
  </si>
  <si>
    <t>1.涂膜厚度、遍数:1.5+1.5厚单组分聚氨酯防水涂料，表面撒粘细石英砂
2.符合设计图纸及施工规范要求</t>
  </si>
  <si>
    <t>010903002003</t>
  </si>
  <si>
    <t>1.专用界面剂1道
2.涂膜厚度、遍数:2厚聚合物水泥基防水涂料
3.符合设计图纸及施工规范要求</t>
  </si>
  <si>
    <t>010903002004</t>
  </si>
  <si>
    <t>墙面涂膜防水【W-2】</t>
  </si>
  <si>
    <t>1.涂膜厚度、遍数:1.5厚聚合物水泥防水涂料
2.符合设计图纸及施工规范要求</t>
  </si>
  <si>
    <t>010903003002</t>
  </si>
  <si>
    <t>墙面砂浆防水【W-2】</t>
  </si>
  <si>
    <t>1.砂浆厚度、种类及强度等级:5厚聚合物防水砂浆(干粉型)
2.符合设计图纸及施工规范要求</t>
  </si>
  <si>
    <t>010902001002</t>
  </si>
  <si>
    <t>屋面卷材防水【R-1】</t>
  </si>
  <si>
    <t>010905002001</t>
  </si>
  <si>
    <t>基础涂膜防水</t>
  </si>
  <si>
    <t>1.部位:集水井地面、内壁
2.涂膜厚度、遍数:水泥基渗透结晶防水防腐涂料
3.符合设计图纸及施工规范要求</t>
  </si>
  <si>
    <t>010905002002</t>
  </si>
  <si>
    <t>环氧玻璃鳞片</t>
  </si>
  <si>
    <t>1.部位:集水井地面、内壁
2.环氧玻璃鳞片2道(300um)
3.符合设计图纸及施工规范要求</t>
  </si>
  <si>
    <t>011201001010</t>
  </si>
  <si>
    <t>原辅料罐区-土建工程</t>
  </si>
  <si>
    <t>010904002007</t>
  </si>
  <si>
    <t>楼(地)面涂膜防水【G-6、G-8】</t>
  </si>
  <si>
    <t>010902001003</t>
  </si>
  <si>
    <t>010905002003</t>
  </si>
  <si>
    <t>010905002004</t>
  </si>
  <si>
    <t>011201001012</t>
  </si>
  <si>
    <t>埋地事故池及初雨池-土建工程</t>
  </si>
  <si>
    <t>010904002008</t>
  </si>
  <si>
    <t>楼(地)面涂膜防水</t>
  </si>
  <si>
    <t>1.部位:池内地面、内墙面、顶面
2.涂膜厚度、遍数:水泥基渗透结晶防水防腐涂料
3.符合设计图纸及施工规范要求</t>
  </si>
  <si>
    <t>010904003002</t>
  </si>
  <si>
    <t>1.部位:池内地面
2.砂浆厚度、种类及强度等级:10厚M15聚合物防水水泥砂浆</t>
  </si>
  <si>
    <t>010903003003</t>
  </si>
  <si>
    <t>墙面砂浆防水</t>
  </si>
  <si>
    <t>1.部位:池内墙面、顶面、独立柱
2.砂浆厚度、种类及强度等级:10厚M15聚合物防水水泥砂浆</t>
  </si>
  <si>
    <t>011201001013</t>
  </si>
  <si>
    <t>乙类储罐-土建工程</t>
  </si>
  <si>
    <t>010904002009</t>
  </si>
  <si>
    <t>011201001016</t>
  </si>
  <si>
    <t>小计（不含税）</t>
  </si>
  <si>
    <t>税金（9%）</t>
  </si>
  <si>
    <t>合计（含税）</t>
  </si>
  <si>
    <t>工程量计算规则：本项目执行《建设工程工程量清单计价标准》（GB_T 50500-2024）有关计价规定进行工程计量。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</si>
</sst>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9"/>
      <color theme="1"/>
      <name val="??"/>
      <charset val="134"/>
      <scheme val="minor"/>
    </font>
    <font>
      <sz val="10"/>
      <color theme="1"/>
      <name val="宋体"/>
      <charset val="134"/>
    </font>
    <font>
      <b/>
      <sz val="9"/>
      <color theme="1"/>
      <name val="??"/>
      <charset val="134"/>
      <scheme val="minor"/>
    </font>
    <font>
      <b/>
      <sz val="14"/>
      <color theme="1"/>
      <name val="宋体"/>
      <charset val="134"/>
    </font>
    <font>
      <sz val="10"/>
      <name val="宋体"/>
      <charset val="134"/>
    </font>
    <font>
      <b/>
      <sz val="10"/>
      <name val="宋体"/>
      <charset val="134"/>
    </font>
    <font>
      <sz val="12"/>
      <name val="宋体"/>
      <charset val="134"/>
    </font>
    <font>
      <sz val="9"/>
      <name val="宋体"/>
      <charset val="134"/>
    </font>
    <font>
      <b/>
      <sz val="14"/>
      <name val="宋体"/>
      <charset val="134"/>
    </font>
    <font>
      <b/>
      <sz val="12"/>
      <name val="宋体"/>
      <charset val="134"/>
    </font>
    <font>
      <sz val="11"/>
      <name val="宋体"/>
      <charset val="134"/>
    </font>
    <font>
      <b/>
      <sz val="18"/>
      <name val="宋体"/>
      <charset val="134"/>
    </font>
    <font>
      <b/>
      <sz val="22"/>
      <name val="宋体"/>
      <charset val="134"/>
    </font>
    <font>
      <sz val="14"/>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cellStyleXfs>
  <cellXfs count="64">
    <xf numFmtId="0" fontId="0" fillId="0" borderId="0" xfId="49"/>
    <xf numFmtId="0" fontId="1" fillId="0" borderId="0" xfId="49" applyFont="1" applyAlignment="1">
      <alignment vertical="center"/>
    </xf>
    <xf numFmtId="0" fontId="2" fillId="0" borderId="0" xfId="49" applyFont="1"/>
    <xf numFmtId="0" fontId="0" fillId="0" borderId="0" xfId="49" applyAlignment="1">
      <alignment horizontal="center"/>
    </xf>
    <xf numFmtId="176" fontId="0" fillId="0" borderId="0" xfId="49" applyNumberFormat="1" applyAlignment="1">
      <alignment horizontal="center" vertical="center"/>
    </xf>
    <xf numFmtId="0" fontId="3" fillId="0" borderId="0" xfId="0" applyFont="1" applyAlignment="1">
      <alignment horizontal="center" vertical="center"/>
    </xf>
    <xf numFmtId="0" fontId="1" fillId="0" borderId="0" xfId="49" applyFont="1" applyAlignment="1">
      <alignment horizontal="left" vertical="center"/>
    </xf>
    <xf numFmtId="0" fontId="1" fillId="0" borderId="0" xfId="49" applyFont="1" applyAlignment="1">
      <alignment horizontal="center" vertical="center"/>
    </xf>
    <xf numFmtId="176" fontId="1" fillId="0" borderId="0" xfId="49" applyNumberFormat="1" applyFont="1" applyAlignment="1">
      <alignment horizontal="center" vertical="center"/>
    </xf>
    <xf numFmtId="0" fontId="4" fillId="2" borderId="1" xfId="49" applyFont="1" applyFill="1" applyBorder="1" applyAlignment="1">
      <alignment horizontal="center" vertical="center" wrapText="1"/>
    </xf>
    <xf numFmtId="176" fontId="4" fillId="2" borderId="1" xfId="49" applyNumberFormat="1" applyFont="1" applyFill="1" applyBorder="1" applyAlignment="1">
      <alignment horizontal="center" vertical="center" wrapText="1"/>
    </xf>
    <xf numFmtId="0" fontId="4" fillId="2" borderId="1" xfId="49" applyFont="1" applyFill="1" applyBorder="1" applyAlignment="1">
      <alignment horizontal="left" vertical="center" wrapText="1"/>
    </xf>
    <xf numFmtId="0" fontId="5" fillId="2" borderId="1" xfId="49"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176" fontId="2" fillId="0" borderId="1" xfId="49" applyNumberFormat="1" applyFont="1" applyBorder="1" applyAlignment="1">
      <alignment horizontal="center" vertical="center"/>
    </xf>
    <xf numFmtId="0" fontId="0" fillId="0" borderId="1" xfId="49" applyBorder="1" applyAlignment="1">
      <alignment horizontal="left" vertical="center" wrapText="1"/>
    </xf>
    <xf numFmtId="0" fontId="0" fillId="0" borderId="1" xfId="49" applyBorder="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176" fontId="8" fillId="0" borderId="0" xfId="0" applyNumberFormat="1" applyFont="1" applyFill="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176" fontId="6" fillId="0" borderId="1" xfId="0" applyNumberFormat="1" applyFont="1" applyFill="1" applyBorder="1" applyAlignment="1">
      <alignment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176" fontId="6" fillId="0" borderId="0" xfId="0" applyNumberFormat="1" applyFont="1" applyFill="1" applyAlignment="1">
      <alignment vertical="center"/>
    </xf>
    <xf numFmtId="176"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0" fillId="0" borderId="0" xfId="49" applyFont="1" applyFill="1" applyBorder="1" applyAlignment="1"/>
    <xf numFmtId="0" fontId="7" fillId="2" borderId="0" xfId="49" applyFont="1" applyFill="1" applyBorder="1" applyAlignment="1">
      <alignment horizontal="left" vertical="center" wrapText="1"/>
    </xf>
    <xf numFmtId="0" fontId="11" fillId="2" borderId="10" xfId="49" applyFont="1" applyFill="1" applyBorder="1" applyAlignment="1">
      <alignment horizontal="center" wrapText="1"/>
    </xf>
    <xf numFmtId="0" fontId="11" fillId="2" borderId="0" xfId="49" applyFont="1" applyFill="1" applyBorder="1" applyAlignment="1">
      <alignment horizontal="left" wrapText="1"/>
    </xf>
    <xf numFmtId="0" fontId="12" fillId="2" borderId="0" xfId="49" applyFont="1" applyFill="1" applyBorder="1" applyAlignment="1">
      <alignment horizontal="center" wrapText="1"/>
    </xf>
    <xf numFmtId="0" fontId="12" fillId="2" borderId="0" xfId="49" applyFont="1" applyFill="1" applyBorder="1" applyAlignment="1">
      <alignment wrapText="1"/>
    </xf>
    <xf numFmtId="0" fontId="8" fillId="2" borderId="0" xfId="49" applyFont="1" applyFill="1" applyBorder="1" applyAlignment="1">
      <alignment horizontal="center" wrapText="1"/>
    </xf>
    <xf numFmtId="0" fontId="13" fillId="2" borderId="10" xfId="49" applyFont="1" applyFill="1" applyBorder="1" applyAlignment="1">
      <alignment horizontal="center" wrapText="1"/>
    </xf>
    <xf numFmtId="0" fontId="8" fillId="2" borderId="0" xfId="49" applyFont="1" applyFill="1" applyBorder="1" applyAlignment="1">
      <alignment horizontal="right" wrapText="1"/>
    </xf>
    <xf numFmtId="0" fontId="4" fillId="2" borderId="11" xfId="49" applyFont="1" applyFill="1" applyBorder="1" applyAlignment="1">
      <alignment horizontal="center" vertical="top" wrapText="1"/>
    </xf>
    <xf numFmtId="0" fontId="6" fillId="2" borderId="0" xfId="49" applyFont="1" applyFill="1" applyBorder="1" applyAlignment="1">
      <alignment horizontal="left" wrapText="1"/>
    </xf>
    <xf numFmtId="0" fontId="13" fillId="2" borderId="10" xfId="49" applyFont="1" applyFill="1" applyBorder="1" applyAlignment="1">
      <alignment wrapText="1"/>
    </xf>
    <xf numFmtId="0" fontId="13" fillId="2" borderId="0" xfId="49" applyFont="1" applyFill="1" applyBorder="1" applyAlignment="1">
      <alignment horizontal="left" wrapText="1"/>
    </xf>
    <xf numFmtId="0" fontId="4" fillId="2" borderId="0" xfId="49" applyFont="1" applyFill="1" applyBorder="1" applyAlignment="1">
      <alignment horizontal="center" vertical="top" wrapText="1"/>
    </xf>
    <xf numFmtId="0" fontId="7" fillId="2" borderId="0" xfId="49" applyFont="1" applyFill="1" applyBorder="1" applyAlignment="1">
      <alignment horizontal="center" vertical="center" wrapText="1"/>
    </xf>
    <xf numFmtId="0" fontId="6" fillId="2" borderId="0" xfId="49" applyFont="1" applyFill="1" applyBorder="1" applyAlignment="1">
      <alignment vertical="center" wrapText="1"/>
    </xf>
    <xf numFmtId="0" fontId="8" fillId="2" borderId="0" xfId="49" applyFont="1" applyFill="1" applyBorder="1" applyAlignment="1">
      <alignment horizontal="left" wrapText="1"/>
    </xf>
    <xf numFmtId="0" fontId="7" fillId="2" borderId="0" xfId="49" applyFont="1" applyFill="1" applyBorder="1" applyAlignment="1">
      <alignment horizontal="right" vertical="top" wrapText="1"/>
    </xf>
    <xf numFmtId="0" fontId="7" fillId="2" borderId="0" xfId="49"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view="pageBreakPreview" zoomScaleNormal="100" workbookViewId="0">
      <selection activeCell="M19" sqref="M19"/>
    </sheetView>
  </sheetViews>
  <sheetFormatPr defaultColWidth="8.23809523809524" defaultRowHeight="12" outlineLevelCol="6"/>
  <cols>
    <col min="1" max="1" width="16" style="45" customWidth="1"/>
    <col min="2" max="2" width="2.28571428571429" style="45" customWidth="1"/>
    <col min="3" max="3" width="19.8095238095238" style="45" customWidth="1"/>
    <col min="4" max="4" width="20.7619047619048" style="45" customWidth="1"/>
    <col min="5" max="5" width="37.2" style="45" customWidth="1"/>
    <col min="6" max="6" width="2.56190476190476" style="45" customWidth="1"/>
    <col min="7" max="7" width="8.88571428571429" style="45" customWidth="1"/>
    <col min="8" max="16384" width="8.23809523809524" style="45"/>
  </cols>
  <sheetData>
    <row r="1" s="45" customFormat="1" ht="127.5" customHeight="1" spans="1:7">
      <c r="A1" s="46"/>
      <c r="B1" s="46"/>
      <c r="C1" s="47" t="s">
        <v>0</v>
      </c>
      <c r="D1" s="47"/>
      <c r="E1" s="47"/>
      <c r="F1" s="47"/>
      <c r="G1" s="48" t="s">
        <v>1</v>
      </c>
    </row>
    <row r="2" s="45" customFormat="1" ht="60" customHeight="1" spans="1:7">
      <c r="A2" s="49" t="s">
        <v>2</v>
      </c>
      <c r="B2" s="49"/>
      <c r="C2" s="49"/>
      <c r="D2" s="49"/>
      <c r="E2" s="49"/>
      <c r="F2" s="49"/>
      <c r="G2" s="49"/>
    </row>
    <row r="3" s="45" customFormat="1" ht="75" customHeight="1" spans="1:7">
      <c r="A3" s="50"/>
      <c r="B3" s="51" t="s">
        <v>3</v>
      </c>
      <c r="C3" s="51"/>
      <c r="D3" s="52" t="s">
        <v>4</v>
      </c>
      <c r="E3" s="52"/>
      <c r="F3" s="50"/>
      <c r="G3" s="50"/>
    </row>
    <row r="4" s="45" customFormat="1" ht="65" customHeight="1" spans="1:7">
      <c r="A4" s="50"/>
      <c r="B4" s="53"/>
      <c r="C4" s="53"/>
      <c r="D4" s="54"/>
      <c r="E4" s="54"/>
      <c r="F4" s="50"/>
      <c r="G4" s="50"/>
    </row>
    <row r="5" s="45" customFormat="1" ht="60" customHeight="1" spans="1:7">
      <c r="A5" s="55"/>
      <c r="B5" s="51" t="s">
        <v>5</v>
      </c>
      <c r="C5" s="51"/>
      <c r="D5" s="56"/>
      <c r="E5" s="57" t="s">
        <v>6</v>
      </c>
      <c r="F5" s="55"/>
      <c r="G5" s="55"/>
    </row>
    <row r="6" s="45" customFormat="1" ht="36" customHeight="1" spans="1:7">
      <c r="A6" s="55"/>
      <c r="B6" s="53"/>
      <c r="C6" s="53"/>
      <c r="D6" s="54"/>
      <c r="E6" s="58"/>
      <c r="F6" s="55"/>
      <c r="G6" s="55"/>
    </row>
    <row r="7" s="45" customFormat="1" ht="60.75" customHeight="1" spans="1:7">
      <c r="A7" s="55"/>
      <c r="B7" s="51" t="s">
        <v>7</v>
      </c>
      <c r="C7" s="51"/>
      <c r="D7" s="56"/>
      <c r="E7" s="57" t="s">
        <v>8</v>
      </c>
      <c r="F7" s="55"/>
      <c r="G7" s="55"/>
    </row>
    <row r="8" s="45" customFormat="1" ht="36" customHeight="1" spans="1:7">
      <c r="A8" s="55"/>
      <c r="B8" s="59"/>
      <c r="C8" s="59"/>
      <c r="D8" s="54"/>
      <c r="E8" s="58"/>
      <c r="F8" s="59"/>
      <c r="G8" s="59"/>
    </row>
    <row r="9" s="45" customFormat="1" ht="69.75" customHeight="1" spans="1:7">
      <c r="A9" s="55"/>
      <c r="B9" s="60"/>
      <c r="C9" s="60"/>
      <c r="D9" s="51"/>
      <c r="E9" s="51"/>
      <c r="F9" s="55"/>
      <c r="G9" s="55"/>
    </row>
    <row r="10" s="45" customFormat="1" ht="18" customHeight="1" spans="1:7">
      <c r="A10" s="55"/>
      <c r="B10" s="60"/>
      <c r="C10" s="60"/>
      <c r="D10" s="61"/>
      <c r="E10" s="61"/>
      <c r="F10" s="62"/>
      <c r="G10" s="62"/>
    </row>
    <row r="11" s="45" customFormat="1" ht="18" customHeight="1" spans="1:7">
      <c r="A11" s="46"/>
      <c r="B11" s="46"/>
      <c r="C11" s="59"/>
      <c r="D11" s="59"/>
      <c r="E11" s="59"/>
      <c r="F11" s="59"/>
      <c r="G11" s="63"/>
    </row>
  </sheetData>
  <mergeCells count="24">
    <mergeCell ref="A1:B1"/>
    <mergeCell ref="C1:F1"/>
    <mergeCell ref="A2:G2"/>
    <mergeCell ref="B3:C3"/>
    <mergeCell ref="D3:E3"/>
    <mergeCell ref="B4:C4"/>
    <mergeCell ref="D4:E4"/>
    <mergeCell ref="B5:C5"/>
    <mergeCell ref="F5:G5"/>
    <mergeCell ref="B6:C6"/>
    <mergeCell ref="D6:E6"/>
    <mergeCell ref="F6:G6"/>
    <mergeCell ref="B7:C7"/>
    <mergeCell ref="F7:G7"/>
    <mergeCell ref="B8:C8"/>
    <mergeCell ref="D8:E8"/>
    <mergeCell ref="F8:G8"/>
    <mergeCell ref="B9:C9"/>
    <mergeCell ref="D9:E9"/>
    <mergeCell ref="F9:G9"/>
    <mergeCell ref="B10:C10"/>
    <mergeCell ref="F10:G10"/>
    <mergeCell ref="A11:B11"/>
    <mergeCell ref="C11:F11"/>
  </mergeCells>
  <pageMargins left="0.75" right="0.75" top="1" bottom="1" header="0.5" footer="0.5"/>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view="pageBreakPreview" zoomScaleNormal="100" workbookViewId="0">
      <selection activeCell="E13" sqref="E13"/>
    </sheetView>
  </sheetViews>
  <sheetFormatPr defaultColWidth="11" defaultRowHeight="33" customHeight="1"/>
  <cols>
    <col min="1" max="1" width="120" style="40" customWidth="1"/>
    <col min="2" max="23" width="11.2571428571429" style="39"/>
    <col min="24" max="16384" width="11" style="39"/>
  </cols>
  <sheetData>
    <row r="1" s="39" customFormat="1" ht="43" customHeight="1" spans="1:1">
      <c r="A1" s="41" t="s">
        <v>9</v>
      </c>
    </row>
    <row r="2" s="39" customFormat="1" ht="44" customHeight="1" spans="1:1">
      <c r="A2" s="42" t="s">
        <v>10</v>
      </c>
    </row>
    <row r="3" s="39" customFormat="1" ht="123" customHeight="1" spans="1:1">
      <c r="A3" s="43" t="s">
        <v>11</v>
      </c>
    </row>
    <row r="4" s="39" customFormat="1" ht="42" customHeight="1" spans="1:1">
      <c r="A4" s="42" t="s">
        <v>12</v>
      </c>
    </row>
    <row r="5" s="39" customFormat="1" ht="42" customHeight="1" spans="1:1">
      <c r="A5" s="42" t="s">
        <v>13</v>
      </c>
    </row>
    <row r="6" s="39" customFormat="1" ht="53" customHeight="1" spans="1:1">
      <c r="A6" s="44" t="s">
        <v>14</v>
      </c>
    </row>
    <row r="7" s="39" customFormat="1" ht="34" customHeight="1" spans="1:1">
      <c r="A7" s="44" t="s">
        <v>15</v>
      </c>
    </row>
    <row r="8" s="39" customFormat="1" ht="50" customHeight="1" spans="1:1">
      <c r="A8" s="44" t="s">
        <v>16</v>
      </c>
    </row>
    <row r="9" s="39" customFormat="1" ht="34" customHeight="1" spans="1:1">
      <c r="A9" s="44" t="s">
        <v>17</v>
      </c>
    </row>
    <row r="10" s="39" customFormat="1" ht="34" customHeight="1" spans="1:1">
      <c r="A10" s="44" t="s">
        <v>18</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view="pageBreakPreview" zoomScale="130" zoomScaleNormal="100" workbookViewId="0">
      <selection activeCell="I10" sqref="I10"/>
    </sheetView>
  </sheetViews>
  <sheetFormatPr defaultColWidth="9" defaultRowHeight="14.25"/>
  <cols>
    <col min="1" max="1" width="6.87619047619048" style="17" customWidth="1"/>
    <col min="2" max="2" width="19.1238095238095" style="17" customWidth="1"/>
    <col min="3" max="3" width="28.5047619047619" style="17" customWidth="1"/>
    <col min="4" max="4" width="28" style="17" customWidth="1"/>
    <col min="5" max="5" width="23.7619047619048" style="17" customWidth="1"/>
    <col min="6" max="6" width="20.7619047619048" style="17" customWidth="1"/>
    <col min="7" max="8" width="9" style="17"/>
    <col min="9" max="10" width="13.1809523809524" style="18" customWidth="1"/>
    <col min="11" max="16384" width="9" style="17"/>
  </cols>
  <sheetData>
    <row r="1" s="17" customFormat="1" ht="54" customHeight="1" spans="1:10">
      <c r="A1" s="19" t="s">
        <v>19</v>
      </c>
      <c r="B1" s="19"/>
      <c r="C1" s="19"/>
      <c r="D1" s="20"/>
      <c r="E1" s="19"/>
      <c r="F1" s="19"/>
      <c r="I1" s="18"/>
      <c r="J1" s="18"/>
    </row>
    <row r="2" s="17" customFormat="1" ht="52" customHeight="1" spans="1:10">
      <c r="A2" s="21" t="s">
        <v>20</v>
      </c>
      <c r="B2" s="21" t="s">
        <v>21</v>
      </c>
      <c r="C2" s="22" t="s">
        <v>22</v>
      </c>
      <c r="D2" s="22" t="s">
        <v>23</v>
      </c>
      <c r="E2" s="23" t="s">
        <v>24</v>
      </c>
      <c r="F2" s="21" t="s">
        <v>25</v>
      </c>
      <c r="I2" s="18"/>
      <c r="J2" s="18"/>
    </row>
    <row r="3" s="17" customFormat="1" ht="52" customHeight="1" spans="1:10">
      <c r="A3" s="24">
        <v>1</v>
      </c>
      <c r="B3" s="24" t="s">
        <v>26</v>
      </c>
      <c r="C3" s="25">
        <v>1675074.3841</v>
      </c>
      <c r="D3" s="25">
        <f>C3*0.8</f>
        <v>1340059.50728</v>
      </c>
      <c r="E3" s="26"/>
      <c r="F3" s="26"/>
      <c r="I3" s="18"/>
      <c r="J3" s="18"/>
    </row>
    <row r="4" s="17" customFormat="1" ht="52" customHeight="1" spans="1:10">
      <c r="A4" s="27" t="s">
        <v>27</v>
      </c>
      <c r="B4" s="28"/>
      <c r="C4" s="29"/>
      <c r="D4" s="30" t="s">
        <v>28</v>
      </c>
      <c r="E4" s="31"/>
      <c r="F4" s="32"/>
      <c r="I4" s="18"/>
      <c r="J4" s="18"/>
    </row>
    <row r="5" s="17" customFormat="1" ht="52" customHeight="1" spans="1:10">
      <c r="A5" s="33"/>
      <c r="B5" s="34"/>
      <c r="C5" s="35"/>
      <c r="D5" s="30" t="s">
        <v>29</v>
      </c>
      <c r="E5" s="31"/>
      <c r="F5" s="32"/>
      <c r="I5" s="18"/>
      <c r="J5" s="18"/>
    </row>
    <row r="7" spans="1:10">
      <c r="D7" s="36"/>
    </row>
    <row r="8" spans="1:10">
      <c r="D8" s="36"/>
    </row>
    <row r="9" s="17" customFormat="1" spans="1:10">
      <c r="C9" s="37"/>
      <c r="D9" s="37"/>
      <c r="I9" s="18"/>
      <c r="J9" s="18"/>
    </row>
    <row r="10" s="17" customFormat="1" spans="1:10">
      <c r="D10" s="37"/>
      <c r="I10" s="18"/>
      <c r="J10" s="18"/>
    </row>
    <row r="11" s="17" customFormat="1" spans="1:10">
      <c r="D11" s="37"/>
      <c r="I11" s="18"/>
      <c r="J11" s="18"/>
    </row>
    <row r="12" s="17" customFormat="1" spans="1:10">
      <c r="D12" s="38"/>
      <c r="I12" s="18"/>
      <c r="J12" s="18"/>
    </row>
  </sheetData>
  <mergeCells count="4">
    <mergeCell ref="A1:F1"/>
    <mergeCell ref="E4:F4"/>
    <mergeCell ref="E5:F5"/>
    <mergeCell ref="A4:C5"/>
  </mergeCells>
  <printOptions horizontalCentered="1"/>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workbookViewId="0">
      <pane ySplit="4" topLeftCell="A35" activePane="bottomLeft" state="frozen"/>
      <selection/>
      <selection pane="bottomLeft" activeCell="N54" sqref="N54"/>
    </sheetView>
  </sheetViews>
  <sheetFormatPr defaultColWidth="9.14285714285714" defaultRowHeight="12"/>
  <cols>
    <col min="1" max="1" width="9.14285714285714" style="3"/>
    <col min="2" max="2" width="14.1428571428571" customWidth="1"/>
    <col min="4" max="4" width="13.2857142857143" customWidth="1"/>
    <col min="5" max="5" width="37.2857142857143" customWidth="1"/>
    <col min="6" max="6" width="5.14285714285714" customWidth="1"/>
    <col min="7" max="8" width="4.57142857142857" style="4" customWidth="1"/>
    <col min="9" max="9" width="11" style="4" customWidth="1"/>
    <col min="10" max="10" width="13.7142857142857" style="4" customWidth="1"/>
  </cols>
  <sheetData>
    <row r="1" ht="31" customHeight="1" spans="1:13">
      <c r="A1" s="5" t="s">
        <v>30</v>
      </c>
      <c r="B1" s="5"/>
      <c r="C1" s="5"/>
      <c r="D1" s="5"/>
      <c r="E1" s="5"/>
      <c r="F1" s="5"/>
      <c r="G1" s="5"/>
      <c r="H1" s="5"/>
      <c r="I1" s="5"/>
      <c r="J1" s="5"/>
    </row>
    <row r="2" s="1" customFormat="1" ht="27" customHeight="1" spans="1:13">
      <c r="A2" s="6" t="s">
        <v>31</v>
      </c>
      <c r="E2" s="7"/>
      <c r="F2" s="8"/>
      <c r="G2" s="8"/>
      <c r="H2" s="8"/>
      <c r="I2" s="7"/>
      <c r="J2" s="7"/>
    </row>
    <row r="3" spans="1:13">
      <c r="A3" s="9" t="s">
        <v>20</v>
      </c>
      <c r="B3" s="9" t="s">
        <v>32</v>
      </c>
      <c r="C3" s="9" t="s">
        <v>33</v>
      </c>
      <c r="D3" s="9"/>
      <c r="E3" s="9" t="s">
        <v>34</v>
      </c>
      <c r="F3" s="9" t="s">
        <v>35</v>
      </c>
      <c r="G3" s="10" t="s">
        <v>36</v>
      </c>
      <c r="H3" s="10"/>
      <c r="I3" s="10" t="s">
        <v>37</v>
      </c>
      <c r="J3" s="10"/>
    </row>
    <row r="4" spans="1:13">
      <c r="A4" s="9"/>
      <c r="B4" s="9"/>
      <c r="C4" s="9"/>
      <c r="D4" s="9"/>
      <c r="E4" s="9"/>
      <c r="F4" s="9"/>
      <c r="G4" s="10"/>
      <c r="H4" s="10"/>
      <c r="I4" s="10" t="s">
        <v>38</v>
      </c>
      <c r="J4" s="10" t="s">
        <v>39</v>
      </c>
    </row>
    <row r="5" spans="1:13">
      <c r="A5" s="9">
        <v>1</v>
      </c>
      <c r="B5" s="11"/>
      <c r="C5" s="11" t="s">
        <v>40</v>
      </c>
      <c r="D5" s="11"/>
      <c r="E5" s="11"/>
      <c r="F5" s="11"/>
      <c r="G5" s="10"/>
      <c r="H5" s="10"/>
      <c r="I5" s="10"/>
      <c r="J5" s="10"/>
    </row>
    <row r="6" spans="1:13">
      <c r="A6" s="9">
        <v>2</v>
      </c>
      <c r="B6" s="11"/>
      <c r="C6" s="11" t="s">
        <v>41</v>
      </c>
      <c r="D6" s="11"/>
      <c r="E6" s="11"/>
      <c r="F6" s="9"/>
      <c r="G6" s="10"/>
      <c r="H6" s="10"/>
      <c r="I6" s="10"/>
      <c r="J6" s="10"/>
    </row>
    <row r="7" ht="48" spans="1:13">
      <c r="A7" s="9">
        <v>3</v>
      </c>
      <c r="B7" s="11" t="s">
        <v>42</v>
      </c>
      <c r="C7" s="11" t="s">
        <v>43</v>
      </c>
      <c r="D7" s="11"/>
      <c r="E7" s="11" t="s">
        <v>44</v>
      </c>
      <c r="F7" s="9" t="s">
        <v>45</v>
      </c>
      <c r="G7" s="10">
        <v>69.3</v>
      </c>
      <c r="H7" s="10"/>
      <c r="I7" s="10"/>
      <c r="J7" s="10"/>
    </row>
    <row r="8" ht="48" spans="1:13">
      <c r="A8" s="9">
        <v>4</v>
      </c>
      <c r="B8" s="11" t="s">
        <v>46</v>
      </c>
      <c r="C8" s="11" t="s">
        <v>47</v>
      </c>
      <c r="D8" s="11"/>
      <c r="E8" s="11" t="s">
        <v>48</v>
      </c>
      <c r="F8" s="9" t="s">
        <v>45</v>
      </c>
      <c r="G8" s="10">
        <v>6835.35</v>
      </c>
      <c r="H8" s="10"/>
      <c r="I8" s="10"/>
      <c r="J8" s="10"/>
    </row>
    <row r="9" ht="36" spans="1:13">
      <c r="A9" s="9">
        <v>5</v>
      </c>
      <c r="B9" s="11" t="s">
        <v>49</v>
      </c>
      <c r="C9" s="11" t="s">
        <v>50</v>
      </c>
      <c r="D9" s="11"/>
      <c r="E9" s="11" t="s">
        <v>51</v>
      </c>
      <c r="F9" s="9" t="s">
        <v>45</v>
      </c>
      <c r="G9" s="10">
        <v>71.12</v>
      </c>
      <c r="H9" s="10"/>
      <c r="I9" s="10"/>
      <c r="J9" s="10"/>
    </row>
    <row r="10" ht="36" spans="1:13">
      <c r="A10" s="9">
        <v>6</v>
      </c>
      <c r="B10" s="11" t="s">
        <v>52</v>
      </c>
      <c r="C10" s="11" t="s">
        <v>53</v>
      </c>
      <c r="D10" s="11"/>
      <c r="E10" s="11" t="s">
        <v>54</v>
      </c>
      <c r="F10" s="9" t="s">
        <v>45</v>
      </c>
      <c r="G10" s="10">
        <v>10.16</v>
      </c>
      <c r="H10" s="10"/>
      <c r="I10" s="10"/>
      <c r="J10" s="10"/>
    </row>
    <row r="11" ht="36" spans="1:13">
      <c r="A11" s="9">
        <v>7</v>
      </c>
      <c r="B11" s="11" t="s">
        <v>55</v>
      </c>
      <c r="C11" s="11" t="s">
        <v>56</v>
      </c>
      <c r="D11" s="11"/>
      <c r="E11" s="11" t="s">
        <v>57</v>
      </c>
      <c r="F11" s="9" t="s">
        <v>45</v>
      </c>
      <c r="G11" s="10">
        <v>48.74</v>
      </c>
      <c r="H11" s="10"/>
      <c r="I11" s="10"/>
      <c r="J11" s="10"/>
    </row>
    <row r="12" ht="36" spans="1:13">
      <c r="A12" s="9">
        <v>8</v>
      </c>
      <c r="B12" s="11" t="s">
        <v>58</v>
      </c>
      <c r="C12" s="11" t="s">
        <v>59</v>
      </c>
      <c r="D12" s="11"/>
      <c r="E12" s="11" t="s">
        <v>60</v>
      </c>
      <c r="F12" s="9" t="s">
        <v>45</v>
      </c>
      <c r="G12" s="10">
        <v>948.35</v>
      </c>
      <c r="H12" s="10"/>
      <c r="I12" s="10"/>
      <c r="J12" s="10"/>
    </row>
    <row r="13" ht="36" spans="1:13">
      <c r="A13" s="9">
        <v>9</v>
      </c>
      <c r="B13" s="11" t="s">
        <v>61</v>
      </c>
      <c r="C13" s="11" t="s">
        <v>62</v>
      </c>
      <c r="D13" s="11"/>
      <c r="E13" s="11" t="s">
        <v>63</v>
      </c>
      <c r="F13" s="9" t="s">
        <v>45</v>
      </c>
      <c r="G13" s="10">
        <v>4912.68</v>
      </c>
      <c r="H13" s="10"/>
      <c r="I13" s="10"/>
      <c r="J13" s="10"/>
    </row>
    <row r="14" ht="36" spans="1:13">
      <c r="A14" s="9">
        <v>10</v>
      </c>
      <c r="B14" s="11" t="s">
        <v>64</v>
      </c>
      <c r="C14" s="11" t="s">
        <v>65</v>
      </c>
      <c r="D14" s="11"/>
      <c r="E14" s="11" t="s">
        <v>66</v>
      </c>
      <c r="F14" s="9" t="s">
        <v>45</v>
      </c>
      <c r="G14" s="10">
        <v>4912.68</v>
      </c>
      <c r="H14" s="10"/>
      <c r="I14" s="10"/>
      <c r="J14" s="10"/>
    </row>
    <row r="15" ht="36" spans="1:13">
      <c r="A15" s="9">
        <v>11</v>
      </c>
      <c r="B15" s="11" t="s">
        <v>67</v>
      </c>
      <c r="C15" s="11" t="s">
        <v>68</v>
      </c>
      <c r="D15" s="11"/>
      <c r="E15" s="11" t="s">
        <v>69</v>
      </c>
      <c r="F15" s="9" t="s">
        <v>45</v>
      </c>
      <c r="G15" s="10">
        <v>7545.15</v>
      </c>
      <c r="H15" s="10"/>
      <c r="I15" s="10"/>
      <c r="J15" s="10"/>
    </row>
    <row r="16" ht="41.25" customHeight="1" spans="1:13">
      <c r="A16" s="9">
        <v>12</v>
      </c>
      <c r="B16" s="11" t="s">
        <v>70</v>
      </c>
      <c r="C16" s="11" t="s">
        <v>71</v>
      </c>
      <c r="D16" s="11"/>
      <c r="E16" s="11" t="s">
        <v>72</v>
      </c>
      <c r="F16" s="9" t="s">
        <v>45</v>
      </c>
      <c r="G16" s="9">
        <v>2359.44</v>
      </c>
      <c r="H16" s="9"/>
      <c r="I16" s="9"/>
      <c r="J16" s="9"/>
      <c r="M16" s="4"/>
    </row>
    <row r="17" spans="1:13">
      <c r="A17" s="9">
        <v>13</v>
      </c>
      <c r="B17" s="11"/>
      <c r="C17" s="11" t="s">
        <v>73</v>
      </c>
      <c r="D17" s="11"/>
      <c r="E17" s="11"/>
      <c r="F17" s="11"/>
      <c r="G17" s="10"/>
      <c r="H17" s="10"/>
      <c r="I17" s="10"/>
      <c r="J17" s="10"/>
    </row>
    <row r="18" spans="1:13">
      <c r="A18" s="9">
        <v>14</v>
      </c>
      <c r="B18" s="11"/>
      <c r="C18" s="11" t="s">
        <v>41</v>
      </c>
      <c r="D18" s="11"/>
      <c r="E18" s="11"/>
      <c r="F18" s="9"/>
      <c r="G18" s="10"/>
      <c r="H18" s="10"/>
      <c r="I18" s="10"/>
      <c r="J18" s="10"/>
    </row>
    <row r="19" ht="36" spans="1:13">
      <c r="A19" s="9">
        <v>15</v>
      </c>
      <c r="B19" s="11" t="s">
        <v>74</v>
      </c>
      <c r="C19" s="11" t="s">
        <v>50</v>
      </c>
      <c r="D19" s="11"/>
      <c r="E19" s="11" t="s">
        <v>75</v>
      </c>
      <c r="F19" s="9" t="s">
        <v>45</v>
      </c>
      <c r="G19" s="10">
        <v>14.24</v>
      </c>
      <c r="H19" s="10"/>
      <c r="I19" s="10"/>
      <c r="J19" s="10"/>
    </row>
    <row r="20" ht="48" spans="1:13">
      <c r="A20" s="9">
        <v>16</v>
      </c>
      <c r="B20" s="11" t="s">
        <v>76</v>
      </c>
      <c r="C20" s="11" t="s">
        <v>77</v>
      </c>
      <c r="D20" s="11"/>
      <c r="E20" s="11" t="s">
        <v>78</v>
      </c>
      <c r="F20" s="9" t="s">
        <v>45</v>
      </c>
      <c r="G20" s="10">
        <v>158.46</v>
      </c>
      <c r="H20" s="10"/>
      <c r="I20" s="10"/>
      <c r="J20" s="10"/>
    </row>
    <row r="21" ht="36" spans="1:13">
      <c r="A21" s="9">
        <v>17</v>
      </c>
      <c r="B21" s="11" t="s">
        <v>79</v>
      </c>
      <c r="C21" s="11" t="s">
        <v>80</v>
      </c>
      <c r="D21" s="11"/>
      <c r="E21" s="11" t="s">
        <v>81</v>
      </c>
      <c r="F21" s="9" t="s">
        <v>45</v>
      </c>
      <c r="G21" s="10">
        <v>220.54</v>
      </c>
      <c r="H21" s="10"/>
      <c r="I21" s="10"/>
      <c r="J21" s="10"/>
    </row>
    <row r="22" ht="48" spans="1:13">
      <c r="A22" s="9">
        <v>18</v>
      </c>
      <c r="B22" s="11" t="s">
        <v>82</v>
      </c>
      <c r="C22" s="11" t="s">
        <v>59</v>
      </c>
      <c r="D22" s="11"/>
      <c r="E22" s="11" t="s">
        <v>83</v>
      </c>
      <c r="F22" s="9" t="s">
        <v>45</v>
      </c>
      <c r="G22" s="10">
        <v>38.85</v>
      </c>
      <c r="H22" s="10"/>
      <c r="I22" s="10"/>
      <c r="J22" s="10"/>
    </row>
    <row r="23" ht="36" spans="1:13">
      <c r="A23" s="9">
        <v>19</v>
      </c>
      <c r="B23" s="11" t="s">
        <v>84</v>
      </c>
      <c r="C23" s="11" t="s">
        <v>85</v>
      </c>
      <c r="D23" s="11"/>
      <c r="E23" s="11" t="s">
        <v>86</v>
      </c>
      <c r="F23" s="9" t="s">
        <v>45</v>
      </c>
      <c r="G23" s="10">
        <v>955.87</v>
      </c>
      <c r="H23" s="10"/>
      <c r="I23" s="10"/>
      <c r="J23" s="10"/>
    </row>
    <row r="24" ht="36" spans="1:13">
      <c r="A24" s="9">
        <v>20</v>
      </c>
      <c r="B24" s="11" t="s">
        <v>87</v>
      </c>
      <c r="C24" s="11" t="s">
        <v>88</v>
      </c>
      <c r="D24" s="11"/>
      <c r="E24" s="11" t="s">
        <v>89</v>
      </c>
      <c r="F24" s="9" t="s">
        <v>45</v>
      </c>
      <c r="G24" s="10">
        <v>955.87</v>
      </c>
      <c r="H24" s="10"/>
      <c r="I24" s="10"/>
      <c r="J24" s="10"/>
    </row>
    <row r="25" ht="36" spans="1:13">
      <c r="A25" s="9">
        <v>21</v>
      </c>
      <c r="B25" s="11" t="s">
        <v>90</v>
      </c>
      <c r="C25" s="11" t="s">
        <v>91</v>
      </c>
      <c r="D25" s="11"/>
      <c r="E25" s="11" t="s">
        <v>69</v>
      </c>
      <c r="F25" s="9" t="s">
        <v>45</v>
      </c>
      <c r="G25" s="10">
        <v>507.69</v>
      </c>
      <c r="H25" s="10"/>
      <c r="I25" s="10"/>
      <c r="J25" s="10"/>
    </row>
    <row r="26" ht="48" spans="1:13">
      <c r="A26" s="9">
        <v>22</v>
      </c>
      <c r="B26" s="11" t="s">
        <v>92</v>
      </c>
      <c r="C26" s="11" t="s">
        <v>93</v>
      </c>
      <c r="D26" s="11"/>
      <c r="E26" s="11" t="s">
        <v>94</v>
      </c>
      <c r="F26" s="9" t="s">
        <v>45</v>
      </c>
      <c r="G26" s="10">
        <v>3</v>
      </c>
      <c r="H26" s="10"/>
      <c r="I26" s="10"/>
      <c r="J26" s="10"/>
    </row>
    <row r="27" ht="36" spans="1:13">
      <c r="A27" s="9">
        <v>23</v>
      </c>
      <c r="B27" s="11" t="s">
        <v>95</v>
      </c>
      <c r="C27" s="11" t="s">
        <v>96</v>
      </c>
      <c r="D27" s="11"/>
      <c r="E27" s="11" t="s">
        <v>97</v>
      </c>
      <c r="F27" s="9" t="s">
        <v>45</v>
      </c>
      <c r="G27" s="10">
        <v>3</v>
      </c>
      <c r="H27" s="10"/>
      <c r="I27" s="10"/>
      <c r="J27" s="10"/>
    </row>
    <row r="28" ht="41.25" customHeight="1" spans="1:13">
      <c r="A28" s="9">
        <v>24</v>
      </c>
      <c r="B28" s="11" t="s">
        <v>98</v>
      </c>
      <c r="C28" s="11" t="s">
        <v>71</v>
      </c>
      <c r="D28" s="11"/>
      <c r="E28" s="11" t="s">
        <v>72</v>
      </c>
      <c r="F28" s="9" t="s">
        <v>45</v>
      </c>
      <c r="G28" s="9">
        <v>298.19</v>
      </c>
      <c r="H28" s="9"/>
      <c r="I28" s="9"/>
      <c r="J28" s="9"/>
      <c r="M28" s="4"/>
    </row>
    <row r="29" spans="1:13">
      <c r="A29" s="9">
        <v>25</v>
      </c>
      <c r="B29" s="11"/>
      <c r="C29" s="11" t="s">
        <v>99</v>
      </c>
      <c r="D29" s="11"/>
      <c r="E29" s="11"/>
      <c r="F29" s="11"/>
      <c r="G29" s="10"/>
      <c r="H29" s="10"/>
      <c r="I29" s="10"/>
      <c r="J29" s="10"/>
    </row>
    <row r="30" spans="1:13">
      <c r="A30" s="9">
        <v>26</v>
      </c>
      <c r="B30" s="11"/>
      <c r="C30" s="11" t="s">
        <v>41</v>
      </c>
      <c r="D30" s="11"/>
      <c r="E30" s="11"/>
      <c r="F30" s="9"/>
      <c r="G30" s="10"/>
      <c r="H30" s="10"/>
      <c r="I30" s="10"/>
      <c r="J30" s="10"/>
    </row>
    <row r="31" ht="36" spans="1:13">
      <c r="A31" s="9">
        <v>27</v>
      </c>
      <c r="B31" s="11" t="s">
        <v>100</v>
      </c>
      <c r="C31" s="11" t="s">
        <v>101</v>
      </c>
      <c r="D31" s="11"/>
      <c r="E31" s="11" t="s">
        <v>81</v>
      </c>
      <c r="F31" s="9" t="s">
        <v>45</v>
      </c>
      <c r="G31" s="10">
        <v>963.8</v>
      </c>
      <c r="H31" s="10"/>
      <c r="I31" s="10"/>
      <c r="J31" s="10"/>
    </row>
    <row r="32" ht="36" spans="1:13">
      <c r="A32" s="9">
        <v>28</v>
      </c>
      <c r="B32" s="11" t="s">
        <v>102</v>
      </c>
      <c r="C32" s="11" t="s">
        <v>91</v>
      </c>
      <c r="D32" s="11"/>
      <c r="E32" s="11" t="s">
        <v>69</v>
      </c>
      <c r="F32" s="9" t="s">
        <v>45</v>
      </c>
      <c r="G32" s="10">
        <v>103.6</v>
      </c>
      <c r="H32" s="10"/>
      <c r="I32" s="10"/>
      <c r="J32" s="10"/>
    </row>
    <row r="33" ht="48" spans="1:13">
      <c r="A33" s="9">
        <v>29</v>
      </c>
      <c r="B33" s="11" t="s">
        <v>103</v>
      </c>
      <c r="C33" s="11" t="s">
        <v>93</v>
      </c>
      <c r="D33" s="11"/>
      <c r="E33" s="11" t="s">
        <v>94</v>
      </c>
      <c r="F33" s="9" t="s">
        <v>45</v>
      </c>
      <c r="G33" s="10">
        <v>10</v>
      </c>
      <c r="H33" s="10"/>
      <c r="I33" s="10"/>
      <c r="J33" s="10"/>
    </row>
    <row r="34" ht="36" spans="1:13">
      <c r="A34" s="9">
        <v>30</v>
      </c>
      <c r="B34" s="11" t="s">
        <v>104</v>
      </c>
      <c r="C34" s="11" t="s">
        <v>96</v>
      </c>
      <c r="D34" s="11"/>
      <c r="E34" s="11" t="s">
        <v>97</v>
      </c>
      <c r="F34" s="9" t="s">
        <v>45</v>
      </c>
      <c r="G34" s="10">
        <v>10</v>
      </c>
      <c r="H34" s="10"/>
      <c r="I34" s="10"/>
      <c r="J34" s="10"/>
    </row>
    <row r="35" ht="41.25" customHeight="1" spans="1:13">
      <c r="A35" s="9">
        <v>31</v>
      </c>
      <c r="B35" s="11" t="s">
        <v>105</v>
      </c>
      <c r="C35" s="11" t="s">
        <v>71</v>
      </c>
      <c r="D35" s="11"/>
      <c r="E35" s="11" t="s">
        <v>72</v>
      </c>
      <c r="F35" s="9" t="s">
        <v>45</v>
      </c>
      <c r="G35" s="9">
        <v>962.04</v>
      </c>
      <c r="H35" s="9"/>
      <c r="I35" s="9"/>
      <c r="J35" s="9"/>
      <c r="M35" s="4"/>
    </row>
    <row r="36" spans="1:13">
      <c r="A36" s="9">
        <v>32</v>
      </c>
      <c r="B36" s="11"/>
      <c r="C36" s="11" t="s">
        <v>106</v>
      </c>
      <c r="D36" s="11"/>
      <c r="E36" s="11"/>
      <c r="F36" s="11"/>
      <c r="G36" s="10"/>
      <c r="H36" s="10"/>
      <c r="I36" s="10"/>
      <c r="J36" s="10"/>
    </row>
    <row r="37" spans="1:13">
      <c r="A37" s="9">
        <v>33</v>
      </c>
      <c r="B37" s="11"/>
      <c r="C37" s="11" t="s">
        <v>41</v>
      </c>
      <c r="D37" s="11"/>
      <c r="E37" s="11"/>
      <c r="F37" s="9"/>
      <c r="G37" s="10"/>
      <c r="H37" s="10"/>
      <c r="I37" s="10"/>
      <c r="J37" s="10"/>
    </row>
    <row r="38" ht="48" spans="1:13">
      <c r="A38" s="9">
        <v>34</v>
      </c>
      <c r="B38" s="11" t="s">
        <v>107</v>
      </c>
      <c r="C38" s="11" t="s">
        <v>108</v>
      </c>
      <c r="D38" s="11"/>
      <c r="E38" s="11" t="s">
        <v>109</v>
      </c>
      <c r="F38" s="9" t="s">
        <v>45</v>
      </c>
      <c r="G38" s="10">
        <v>1141.45</v>
      </c>
      <c r="H38" s="10"/>
      <c r="I38" s="10"/>
      <c r="J38" s="10"/>
    </row>
    <row r="39" ht="36" spans="1:13">
      <c r="A39" s="9">
        <v>35</v>
      </c>
      <c r="B39" s="11" t="s">
        <v>110</v>
      </c>
      <c r="C39" s="11" t="s">
        <v>53</v>
      </c>
      <c r="D39" s="11"/>
      <c r="E39" s="11" t="s">
        <v>111</v>
      </c>
      <c r="F39" s="9" t="s">
        <v>45</v>
      </c>
      <c r="G39" s="10">
        <v>266.14</v>
      </c>
      <c r="H39" s="10"/>
      <c r="I39" s="10"/>
      <c r="J39" s="10"/>
    </row>
    <row r="40" ht="36" spans="1:13">
      <c r="A40" s="9">
        <v>36</v>
      </c>
      <c r="B40" s="11" t="s">
        <v>112</v>
      </c>
      <c r="C40" s="11" t="s">
        <v>113</v>
      </c>
      <c r="D40" s="11"/>
      <c r="E40" s="11" t="s">
        <v>114</v>
      </c>
      <c r="F40" s="9" t="s">
        <v>45</v>
      </c>
      <c r="G40" s="10">
        <v>875.31</v>
      </c>
      <c r="H40" s="10"/>
      <c r="I40" s="10"/>
      <c r="J40" s="10"/>
    </row>
    <row r="41" ht="41.25" customHeight="1" spans="1:13">
      <c r="A41" s="9">
        <v>37</v>
      </c>
      <c r="B41" s="11" t="s">
        <v>115</v>
      </c>
      <c r="C41" s="11" t="s">
        <v>71</v>
      </c>
      <c r="D41" s="11"/>
      <c r="E41" s="11" t="s">
        <v>72</v>
      </c>
      <c r="F41" s="9" t="s">
        <v>45</v>
      </c>
      <c r="G41" s="9">
        <v>124.22</v>
      </c>
      <c r="H41" s="9"/>
      <c r="I41" s="9"/>
      <c r="J41" s="9"/>
      <c r="M41" s="4"/>
    </row>
    <row r="42" spans="1:13">
      <c r="A42" s="9">
        <v>38</v>
      </c>
      <c r="B42" s="11"/>
      <c r="C42" s="11" t="s">
        <v>116</v>
      </c>
      <c r="D42" s="11"/>
      <c r="E42" s="11"/>
      <c r="F42" s="11"/>
      <c r="G42" s="10"/>
      <c r="H42" s="10"/>
      <c r="I42" s="10"/>
      <c r="J42" s="10"/>
    </row>
    <row r="43" spans="1:13">
      <c r="A43" s="9">
        <v>39</v>
      </c>
      <c r="B43" s="11"/>
      <c r="C43" s="11" t="s">
        <v>41</v>
      </c>
      <c r="D43" s="11"/>
      <c r="E43" s="11"/>
      <c r="F43" s="9"/>
      <c r="G43" s="10"/>
      <c r="H43" s="10"/>
      <c r="I43" s="10"/>
      <c r="J43" s="10"/>
    </row>
    <row r="44" ht="36" spans="1:13">
      <c r="A44" s="9">
        <v>40</v>
      </c>
      <c r="B44" s="11" t="s">
        <v>117</v>
      </c>
      <c r="C44" s="11" t="s">
        <v>108</v>
      </c>
      <c r="D44" s="11"/>
      <c r="E44" s="11" t="s">
        <v>81</v>
      </c>
      <c r="F44" s="9" t="s">
        <v>45</v>
      </c>
      <c r="G44" s="10">
        <v>137.34</v>
      </c>
      <c r="H44" s="10"/>
      <c r="I44" s="10"/>
      <c r="J44" s="10"/>
    </row>
    <row r="45" customFormat="1" ht="41.25" customHeight="1" spans="1:13">
      <c r="A45" s="9">
        <v>41</v>
      </c>
      <c r="B45" s="11" t="s">
        <v>118</v>
      </c>
      <c r="C45" s="11" t="s">
        <v>71</v>
      </c>
      <c r="D45" s="11"/>
      <c r="E45" s="11" t="s">
        <v>72</v>
      </c>
      <c r="F45" s="9" t="s">
        <v>45</v>
      </c>
      <c r="G45" s="9">
        <v>497.62</v>
      </c>
      <c r="H45" s="9"/>
      <c r="I45" s="9"/>
      <c r="J45" s="9"/>
      <c r="M45" s="4"/>
    </row>
    <row r="46" s="2" customFormat="1" ht="24" customHeight="1" spans="1:13">
      <c r="A46" s="12" t="s">
        <v>119</v>
      </c>
      <c r="B46" s="12"/>
      <c r="C46" s="12"/>
      <c r="D46" s="12"/>
      <c r="E46" s="12"/>
      <c r="F46" s="12"/>
      <c r="G46" s="13"/>
      <c r="H46" s="13"/>
      <c r="I46" s="13"/>
      <c r="J46" s="13">
        <f>SUM(J7:J45)</f>
        <v>0</v>
      </c>
    </row>
    <row r="47" s="2" customFormat="1" ht="24" customHeight="1" spans="1:13">
      <c r="A47" s="12" t="s">
        <v>120</v>
      </c>
      <c r="B47" s="12"/>
      <c r="C47" s="12"/>
      <c r="D47" s="12"/>
      <c r="E47" s="12"/>
      <c r="F47" s="12"/>
      <c r="G47" s="13"/>
      <c r="H47" s="13"/>
      <c r="I47" s="13"/>
      <c r="J47" s="14">
        <f>J46*0.09</f>
        <v>0</v>
      </c>
    </row>
    <row r="48" s="2" customFormat="1" ht="24" customHeight="1" spans="1:13">
      <c r="A48" s="12" t="s">
        <v>121</v>
      </c>
      <c r="B48" s="12"/>
      <c r="C48" s="12"/>
      <c r="D48" s="12"/>
      <c r="E48" s="12"/>
      <c r="F48" s="12"/>
      <c r="G48" s="13"/>
      <c r="H48" s="13"/>
      <c r="I48" s="13"/>
      <c r="J48" s="14">
        <f>J46+J47</f>
        <v>0</v>
      </c>
    </row>
    <row r="49" ht="27" customHeight="1" spans="1:10">
      <c r="A49" s="15" t="s">
        <v>122</v>
      </c>
      <c r="B49" s="15"/>
      <c r="C49" s="15"/>
      <c r="D49" s="15"/>
      <c r="E49" s="15"/>
      <c r="F49" s="15"/>
      <c r="G49" s="16"/>
      <c r="H49" s="16"/>
      <c r="I49" s="16"/>
      <c r="J49" s="16"/>
    </row>
  </sheetData>
  <mergeCells count="94">
    <mergeCell ref="A1:J1"/>
    <mergeCell ref="I3:J3"/>
    <mergeCell ref="C5:D5"/>
    <mergeCell ref="G5:H5"/>
    <mergeCell ref="C6:D6"/>
    <mergeCell ref="G6:H6"/>
    <mergeCell ref="C7:D7"/>
    <mergeCell ref="G7:H7"/>
    <mergeCell ref="C8:D8"/>
    <mergeCell ref="G8:H8"/>
    <mergeCell ref="C9:D9"/>
    <mergeCell ref="G9:H9"/>
    <mergeCell ref="C10:D10"/>
    <mergeCell ref="G10:H10"/>
    <mergeCell ref="C11:D11"/>
    <mergeCell ref="G11:H11"/>
    <mergeCell ref="C12:D12"/>
    <mergeCell ref="G12:H12"/>
    <mergeCell ref="C13:D13"/>
    <mergeCell ref="G13:H13"/>
    <mergeCell ref="C14:D14"/>
    <mergeCell ref="G14:H14"/>
    <mergeCell ref="C15:D15"/>
    <mergeCell ref="G15:H15"/>
    <mergeCell ref="C16:D16"/>
    <mergeCell ref="G16:H16"/>
    <mergeCell ref="C17:D17"/>
    <mergeCell ref="G17:H17"/>
    <mergeCell ref="C18:D18"/>
    <mergeCell ref="G18:H18"/>
    <mergeCell ref="C19:D19"/>
    <mergeCell ref="G19:H19"/>
    <mergeCell ref="C20:D20"/>
    <mergeCell ref="G20:H20"/>
    <mergeCell ref="C21:D21"/>
    <mergeCell ref="G21:H21"/>
    <mergeCell ref="C22:D22"/>
    <mergeCell ref="G22:H22"/>
    <mergeCell ref="C23:D23"/>
    <mergeCell ref="G23:H23"/>
    <mergeCell ref="C24:D24"/>
    <mergeCell ref="G24:H24"/>
    <mergeCell ref="C25:D25"/>
    <mergeCell ref="G25:H25"/>
    <mergeCell ref="C26:D26"/>
    <mergeCell ref="G26:H26"/>
    <mergeCell ref="C27:D27"/>
    <mergeCell ref="G27:H27"/>
    <mergeCell ref="C28:D28"/>
    <mergeCell ref="G28:H28"/>
    <mergeCell ref="C29:D29"/>
    <mergeCell ref="G29:H29"/>
    <mergeCell ref="C30:D30"/>
    <mergeCell ref="G30:H30"/>
    <mergeCell ref="C31:D31"/>
    <mergeCell ref="G31:H31"/>
    <mergeCell ref="C32:D32"/>
    <mergeCell ref="G32:H32"/>
    <mergeCell ref="C33:D33"/>
    <mergeCell ref="G33:H33"/>
    <mergeCell ref="C34:D34"/>
    <mergeCell ref="G34:H34"/>
    <mergeCell ref="C35:D35"/>
    <mergeCell ref="G35:H35"/>
    <mergeCell ref="C36:D36"/>
    <mergeCell ref="G36:H36"/>
    <mergeCell ref="C37:D37"/>
    <mergeCell ref="G37:H37"/>
    <mergeCell ref="C38:D38"/>
    <mergeCell ref="G38:H38"/>
    <mergeCell ref="C39:D39"/>
    <mergeCell ref="G39:H39"/>
    <mergeCell ref="C40:D40"/>
    <mergeCell ref="G40:H40"/>
    <mergeCell ref="C41:D41"/>
    <mergeCell ref="G41:H41"/>
    <mergeCell ref="C42:D42"/>
    <mergeCell ref="G42:H42"/>
    <mergeCell ref="C43:D43"/>
    <mergeCell ref="G43:H43"/>
    <mergeCell ref="C44:D44"/>
    <mergeCell ref="G44:H44"/>
    <mergeCell ref="C45:D45"/>
    <mergeCell ref="G45:H45"/>
    <mergeCell ref="A46:I46"/>
    <mergeCell ref="A47:I47"/>
    <mergeCell ref="A48:I48"/>
    <mergeCell ref="A49:J49"/>
    <mergeCell ref="A3:A4"/>
    <mergeCell ref="B3:B4"/>
    <mergeCell ref="E3:E4"/>
    <mergeCell ref="F3:F4"/>
    <mergeCell ref="C3:D4"/>
    <mergeCell ref="G3: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vt:lpstr>
      <vt:lpstr>编制说明</vt:lpstr>
      <vt:lpstr>汇总表</vt:lpstr>
      <vt:lpstr>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Hh</cp:lastModifiedBy>
  <dcterms:created xsi:type="dcterms:W3CDTF">2026-05-17T13:56:00Z</dcterms:created>
  <dcterms:modified xsi:type="dcterms:W3CDTF">2026-07-13T10:48:12Z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BDC1ABB7AB8942C48992A5AAF14759A0_13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