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<sst xmlns="http://schemas.openxmlformats.org/spreadsheetml/2006/main" count="126" uniqueCount="94">
  <si>
    <t>鳒鱼洲文创园21栋商铺改造工程清单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</si>
  <si>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</si>
  <si>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</si>
  <si>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</si>
  <si>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</si>
  <si>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</si>
  <si>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</si>
  <si>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</si>
  <si>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</si>
  <si>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 xml:space="preserve"> 一、装修部分</t>
  </si>
  <si>
    <t>原场地清理及原有管线加固（含楼梯间及室外）</t>
  </si>
  <si>
    <t>一二楼地面（含楼梯）清理及原有预埋线管整理加固</t>
  </si>
  <si>
    <t>m²</t>
  </si>
  <si>
    <t>大门入口地面混凝土回填找平</t>
  </si>
  <si>
    <t>1.材料品种、规格:100-130厚C25混凝土  2.随捣随压光  3.水养护。4、局部太高22㎡；5、完成面金刚砂。</t>
  </si>
  <si>
    <t>一楼地面混凝土回填找平</t>
  </si>
  <si>
    <t>1.材料品种、规格:100-130厚C25混凝土  2.随捣随压光  3.水养护。4、完成面金刚砂。</t>
  </si>
  <si>
    <t>一楼地面混凝土回填340高</t>
  </si>
  <si>
    <t>一楼地面混凝土回填170高</t>
  </si>
  <si>
    <t>做门洞口砌墙</t>
  </si>
  <si>
    <t>1、灰砖砌门洞，外里面与现有保持一致，内墙与现有内墙一致；</t>
  </si>
  <si>
    <t>玻璃幕墙</t>
  </si>
  <si>
    <t>1、15mm幕墙玻璃制作安装；2.侧边用150mm宽做加强筋；3.防耐热防水玻璃胶；4.上下用30*30mm镀锌角钢压玻璃。</t>
  </si>
  <si>
    <t>进户木门及门口（方管骨架）</t>
  </si>
  <si>
    <t>1、规格4.8*2；2.参照图片</t>
  </si>
  <si>
    <t>套</t>
  </si>
  <si>
    <t>进户木门（方管骨架）</t>
  </si>
  <si>
    <t>1、规格2*2.5；2，参照图片</t>
  </si>
  <si>
    <t>对开橱窗门</t>
  </si>
  <si>
    <t>1、规格2*2.45；2、参照图片</t>
  </si>
  <si>
    <t>花园入户门</t>
  </si>
  <si>
    <t>参照图片</t>
  </si>
  <si>
    <t>二楼玻璃门</t>
  </si>
  <si>
    <t>1.8*2</t>
  </si>
  <si>
    <t>花园铁艺栅栏门</t>
  </si>
  <si>
    <t>1、参照提供图片</t>
  </si>
  <si>
    <t>电动卷帘门</t>
  </si>
  <si>
    <t>1、安装调试
2、含从配电间布线至卷帘门位置</t>
  </si>
  <si>
    <t>拆除入户门口水池及原有框架</t>
  </si>
  <si>
    <t>保护性拆除，不可损坏原结构</t>
  </si>
  <si>
    <t>项</t>
  </si>
  <si>
    <t>室外地面混泥土找平（含一楼裸露树根处地面硬化）</t>
  </si>
  <si>
    <t>1.材料品种、规格:100-130厚C25混凝土  2.随捣随压光  3.水养护。</t>
  </si>
  <si>
    <t>二楼地面硬化</t>
  </si>
  <si>
    <t>1.材料品种、规格:100-130厚C25混凝土  2.随捣随压光  3.水养护；5、完成面金刚砂。</t>
  </si>
  <si>
    <t>开挖排水沟</t>
  </si>
  <si>
    <t>1.拆除地面；2.开挖</t>
  </si>
  <si>
    <t>m</t>
  </si>
  <si>
    <t>砌筑排水沟</t>
  </si>
  <si>
    <t xml:space="preserve">1.红砖砌筑；2.水泥砂浆抹灰 </t>
  </si>
  <si>
    <t>铸铁盖板</t>
  </si>
  <si>
    <t>1.镀锌角铁固定 2.600*300*40mm镀锌格栅盖板</t>
  </si>
  <si>
    <t>12厘钢化玻璃门（二楼一套）</t>
  </si>
  <si>
    <t>1.规格：单开0.8*2.4；2.12mm钢化玻璃制作安装</t>
  </si>
  <si>
    <t>地弹簧</t>
  </si>
  <si>
    <t>1.皇冠150KG地弹簧 2.安装方式：综合考虑；3.满足设计与规范要求</t>
  </si>
  <si>
    <t>楼梯及二楼阳台封窗（含一楼落地固定窗）</t>
  </si>
  <si>
    <t>1.76型铝材框架；2.6mm白玻璃制作安装</t>
  </si>
  <si>
    <t>二楼阳台新浇捣楼板</t>
  </si>
  <si>
    <t>1.凿除原有结构露出200mm，钢筋焊接及除锈  2.12厘螺纹钢绑扎田字格，间隔120mm，3.18mm模板支模</t>
  </si>
  <si>
    <t>室内破损处修补及二楼外墙洞口砌筑封堵</t>
  </si>
  <si>
    <t>1.红砖砌筑；2.水泥砂浆修补</t>
  </si>
  <si>
    <t>余方弃置（一二楼）</t>
  </si>
  <si>
    <t>1.废弃料品种:余方弃置
2.运距:投标人自行综合考虑</t>
  </si>
  <si>
    <t>车</t>
  </si>
  <si>
    <t>木板隔墙拆除</t>
  </si>
  <si>
    <t>1.木板隔墙拆除及垃圾清理</t>
  </si>
  <si>
    <t>小计：</t>
  </si>
  <si>
    <t>二、应急照明部分</t>
  </si>
  <si>
    <t>安全疏散出口标志灯</t>
  </si>
  <si>
    <t>1.名称：疏散出口标志灯
2.规格型号：LED光源,1W
3.安装方式：综合考虑
4.灯具的安装
5.金属软管以及软管内配线
6.支架、吊链、保险器制作安装
7.接地
8.完成疏散出口标志灯的其他一切相关工程内容及材料 费用</t>
  </si>
  <si>
    <t>个</t>
  </si>
  <si>
    <t>方向标志灯</t>
  </si>
  <si>
    <t>1.名称：方向标志灯
2.规格型号：LED光源,1W
3.安装方式：综合考虑
4.灯具的安装
5.金属软管以及软管内配线
6.支架、吊链、保险器制作安装
7.接地
8.完成方向标志灯的其他一切相关工程内容及材料 费用</t>
  </si>
  <si>
    <t>壁挂消防应急灯具</t>
  </si>
  <si>
    <t>1.名称：壁挂消防应急灯具
2.规格型号：LED光源,7W
3.安装方式：综合考虑
4.灯具的安装
5.金属软管以及软管内配线
6.支架、吊链、保险器制作安装
7.接地
8.完成方向标志灯的其他一切相关工程内容及材料 费用</t>
  </si>
  <si>
    <t>电线</t>
  </si>
  <si>
    <t>1.名称：WDZN-RYJS-2x2.5mm2
2.电线敷设
3.接线端子制作、安装
4.系统调试
5.完成电气配线的其他一切相关工程内容及材料 费用</t>
  </si>
  <si>
    <t>配管</t>
  </si>
  <si>
    <t>1.名称：联塑电线管
2.规格型号：PVC20
3.敷设方式：综合考虑
4.管路的敷设
5.预留孔洞、套管制作安装；
6.管道开槽刨沟、恢复抹灰及挂网、预留沟槽或预埋
7.支架或管卡制作、安装
8.接线盒、灯头盒、开关盒、插座盒、转接线盒、空白面板的安装
9. 管内穿铁丝、钢丝或其它替代牵引线材料
10.完成电线管的其他一切相关工程内容及材料 费用</t>
  </si>
  <si>
    <t>配电箱体</t>
  </si>
  <si>
    <t>1.名称：配电箱
2.规格型号：综合考虑
3.安装方式：综合考虑
4.本体的安装
5.接线
6.完成开关的其他一切相关工程内容及材料 费用</t>
  </si>
  <si>
    <t>漏电开关</t>
  </si>
  <si>
    <t>1.名称：32A-100A正泰开关
2.规格型号：综合考虑
3.安装方式：综合考虑
4.本体安装
5.完成一切相关工程内容及材料 费用</t>
  </si>
  <si>
    <t>无线烟感</t>
  </si>
  <si>
    <t>1.504A锂电无线烟感；2.2秒感应，85分贝声音</t>
  </si>
  <si>
    <t>无线烟感配套E9智慧消防主机</t>
  </si>
  <si>
    <t>E9系列</t>
  </si>
  <si>
    <t>小计</t>
  </si>
  <si>
    <t>三、合计</t>
  </si>
  <si>
    <t>合计：</t>
  </si>
  <si>
    <t>税金：按照公司税率填写</t>
  </si>
  <si>
    <t>总计：</t>
  </si>
  <si>
    <t>注：1、以上清单如有少量偏差的，现场沟通为准；2、总价包干。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</si>
</sst>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0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left" vertical="center" wrapText="1"/>
    </xf>
    <xf numFmtId="0" fontId="2" fillId="4" borderId="2" xfId="49" applyFont="1" applyFill="1" applyBorder="1" applyAlignment="1">
      <alignment horizontal="left" vertical="center" wrapText="1"/>
    </xf>
    <xf numFmtId="0" fontId="2" fillId="4" borderId="3" xfId="49" applyFont="1" applyFill="1" applyBorder="1" applyAlignment="1">
      <alignment horizontal="left" vertical="center" wrapText="1"/>
    </xf>
    <xf numFmtId="176" fontId="0" fillId="2" borderId="0" xfId="0" applyNumberFormat="1" applyFill="1">
      <alignment vertical="center"/>
    </xf>
    <xf numFmtId="0" fontId="3" fillId="4" borderId="4" xfId="49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left" vertical="center" wrapText="1"/>
    </xf>
    <xf numFmtId="0" fontId="3" fillId="4" borderId="4" xfId="49" applyFont="1" applyFill="1" applyBorder="1" applyAlignment="1">
      <alignment horizontal="left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6" fontId="3" fillId="4" borderId="5" xfId="49" applyNumberFormat="1" applyFont="1" applyFill="1" applyBorder="1" applyAlignment="1">
      <alignment horizontal="center" vertical="center" wrapText="1"/>
    </xf>
    <xf numFmtId="176" fontId="3" fillId="4" borderId="4" xfId="49" applyNumberFormat="1" applyFont="1" applyFill="1" applyBorder="1" applyAlignment="1">
      <alignment horizontal="center" vertical="center" wrapText="1"/>
    </xf>
    <xf numFmtId="176" fontId="3" fillId="4" borderId="6" xfId="49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3" fillId="4" borderId="1" xfId="49" applyFont="1" applyFill="1" applyBorder="1" applyAlignment="1">
      <alignment horizontal="left" vertical="center" wrapText="1"/>
    </xf>
    <xf numFmtId="0" fontId="3" fillId="4" borderId="3" xfId="49" applyFont="1" applyFill="1" applyBorder="1" applyAlignment="1">
      <alignment horizontal="left" vertical="center" wrapText="1"/>
    </xf>
    <xf numFmtId="0" fontId="2" fillId="3" borderId="1" xfId="49" applyFont="1" applyFill="1" applyBorder="1" applyAlignment="1">
      <alignment horizontal="left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2" fillId="3" borderId="3" xfId="49" applyFont="1" applyFill="1" applyBorder="1" applyAlignment="1">
      <alignment horizontal="left" vertical="center" wrapText="1"/>
    </xf>
    <xf numFmtId="176" fontId="2" fillId="3" borderId="4" xfId="49" applyNumberFormat="1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left" vertical="center" wrapText="1"/>
    </xf>
    <xf numFmtId="176" fontId="3" fillId="3" borderId="4" xfId="49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left" vertical="center" wrapText="1"/>
    </xf>
    <xf numFmtId="0" fontId="3" fillId="3" borderId="3" xfId="49" applyFont="1" applyFill="1" applyBorder="1" applyAlignment="1">
      <alignment horizontal="left" vertical="center" wrapText="1"/>
    </xf>
    <xf numFmtId="0" fontId="2" fillId="3" borderId="4" xfId="49" applyFont="1" applyFill="1" applyBorder="1" applyAlignment="1">
      <alignment horizontal="left" vertical="center" wrapText="1"/>
    </xf>
    <xf numFmtId="0" fontId="2" fillId="3" borderId="3" xfId="49" applyFont="1" applyFill="1" applyBorder="1" applyAlignment="1">
      <alignment vertical="center" wrapText="1"/>
    </xf>
    <xf numFmtId="0" fontId="2" fillId="3" borderId="4" xfId="49" applyFont="1" applyFill="1" applyBorder="1" applyAlignment="1">
      <alignment vertical="center" wrapText="1"/>
    </xf>
    <xf numFmtId="0" fontId="5" fillId="3" borderId="1" xfId="49" applyFont="1" applyFill="1" applyBorder="1" applyAlignment="1">
      <alignment horizontal="left" vertical="center" wrapText="1"/>
    </xf>
    <xf numFmtId="0" fontId="5" fillId="3" borderId="2" xfId="49" applyFont="1" applyFill="1" applyBorder="1" applyAlignment="1">
      <alignment horizontal="left" vertical="center" wrapText="1"/>
    </xf>
    <xf numFmtId="0" fontId="5" fillId="3" borderId="3" xfId="49" applyFont="1" applyFill="1" applyBorder="1" applyAlignment="1">
      <alignment horizontal="left" vertical="center" wrapText="1"/>
    </xf>
    <xf numFmtId="9" fontId="2" fillId="3" borderId="4" xfId="49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zoomScale="115" zoomScaleNormal="115" topLeftCell="A2" workbookViewId="0">
      <selection activeCell="M45" sqref="M45"/>
    </sheetView>
  </sheetViews>
  <sheetFormatPr defaultColWidth="9" defaultRowHeight="15" customHeight="1"/>
  <cols>
    <col min="2" max="2" width="18.2583333333333" customWidth="1"/>
    <col min="3" max="3" width="6.73333333333333" style="2" customWidth="1"/>
    <col min="4" max="4" width="23.7916666666667" style="2" customWidth="1"/>
    <col min="5" max="5" width="7.83333333333333" customWidth="1"/>
    <col min="6" max="6" width="8.875" customWidth="1"/>
    <col min="7" max="7" width="10.4333333333333" customWidth="1"/>
    <col min="8" max="8" width="13.0083333333333"/>
    <col min="9" max="9" width="10.375" style="3"/>
  </cols>
  <sheetData>
    <row r="1" hidden="1" customHeight="1"/>
    <row r="2" ht="31" customHeight="1" spans="1:9">
      <c r="A2" s="4" t="s">
        <v>0</v>
      </c>
      <c r="B2" s="5"/>
      <c r="C2" s="5"/>
      <c r="D2" s="5"/>
      <c r="E2" s="5"/>
      <c r="F2" s="5"/>
      <c r="G2" s="5"/>
      <c r="H2" s="6"/>
    </row>
    <row r="3" customHeight="1" spans="1:9">
      <c r="A3" s="7" t="s">
        <v>1</v>
      </c>
      <c r="B3" s="7" t="s">
        <v>2</v>
      </c>
      <c r="C3" s="7" t="s">
        <v>3</v>
      </c>
      <c r="D3" s="7"/>
      <c r="E3" s="7" t="s">
        <v>4</v>
      </c>
      <c r="F3" s="7" t="s">
        <v>5</v>
      </c>
      <c r="G3" s="7" t="s">
        <v>6</v>
      </c>
      <c r="H3" s="7"/>
    </row>
    <row r="4" customHeight="1" spans="1:9">
      <c r="A4" s="7"/>
      <c r="B4" s="7"/>
      <c r="C4" s="7"/>
      <c r="D4" s="7"/>
      <c r="E4" s="7"/>
      <c r="F4" s="7"/>
      <c r="G4" s="7" t="s">
        <v>7</v>
      </c>
      <c r="H4" s="7" t="s">
        <v>8</v>
      </c>
    </row>
    <row r="5" customHeight="1" spans="1:9">
      <c r="A5" s="7"/>
      <c r="B5" s="7"/>
      <c r="C5" s="7"/>
      <c r="D5" s="7"/>
      <c r="E5" s="7"/>
      <c r="F5" s="7"/>
      <c r="G5" s="7"/>
      <c r="H5" s="7"/>
    </row>
    <row r="6" s="1" customFormat="1" ht="28" customHeight="1" spans="1:9">
      <c r="A6" s="8" t="s">
        <v>9</v>
      </c>
      <c r="B6" s="9"/>
      <c r="C6" s="9"/>
      <c r="D6" s="9"/>
      <c r="E6" s="9"/>
      <c r="F6" s="9"/>
      <c r="G6" s="9"/>
      <c r="H6" s="10"/>
      <c r="I6" s="11"/>
    </row>
    <row r="7" s="1" customFormat="1" ht="37" customHeight="1" spans="1:9">
      <c r="A7" s="12">
        <v>1</v>
      </c>
      <c r="B7" s="13" t="s">
        <v>10</v>
      </c>
      <c r="C7" s="14" t="s">
        <v>11</v>
      </c>
      <c r="D7" s="14"/>
      <c r="E7" s="12" t="s">
        <v>12</v>
      </c>
      <c r="F7" s="15">
        <v>300.3</v>
      </c>
      <c r="G7" s="16"/>
      <c r="H7" s="17">
        <f>G7*F7</f>
        <v>0</v>
      </c>
      <c r="I7" s="11"/>
    </row>
    <row r="8" s="1" customFormat="1" ht="38" customHeight="1" spans="1:9">
      <c r="A8" s="12">
        <v>2</v>
      </c>
      <c r="B8" s="13" t="s">
        <v>13</v>
      </c>
      <c r="C8" s="14" t="s">
        <v>14</v>
      </c>
      <c r="D8" s="14"/>
      <c r="E8" s="12" t="s">
        <v>12</v>
      </c>
      <c r="F8" s="15">
        <v>15</v>
      </c>
      <c r="G8" s="18"/>
      <c r="H8" s="17">
        <f t="shared" ref="H8:H33" si="0">G8*F8</f>
        <v>0</v>
      </c>
      <c r="I8" s="11"/>
    </row>
    <row r="9" s="1" customFormat="1" ht="37" customHeight="1" spans="1:9">
      <c r="A9" s="12">
        <v>3</v>
      </c>
      <c r="B9" s="13" t="s">
        <v>15</v>
      </c>
      <c r="C9" s="14" t="s">
        <v>16</v>
      </c>
      <c r="D9" s="14"/>
      <c r="E9" s="12" t="s">
        <v>12</v>
      </c>
      <c r="F9" s="15">
        <v>63</v>
      </c>
      <c r="G9" s="18"/>
      <c r="H9" s="17">
        <f t="shared" si="0"/>
        <v>0</v>
      </c>
      <c r="I9" s="11"/>
    </row>
    <row r="10" s="1" customFormat="1" ht="43" customHeight="1" spans="1:9">
      <c r="A10" s="12">
        <v>4</v>
      </c>
      <c r="B10" s="13" t="s">
        <v>17</v>
      </c>
      <c r="C10" s="14" t="s">
        <v>16</v>
      </c>
      <c r="D10" s="14"/>
      <c r="E10" s="12" t="s">
        <v>12</v>
      </c>
      <c r="F10" s="15">
        <v>22</v>
      </c>
      <c r="G10" s="18"/>
      <c r="H10" s="17">
        <f t="shared" si="0"/>
        <v>0</v>
      </c>
      <c r="I10" s="11"/>
    </row>
    <row r="11" s="1" customFormat="1" ht="38" customHeight="1" spans="1:9">
      <c r="A11" s="12">
        <v>5</v>
      </c>
      <c r="B11" s="13" t="s">
        <v>18</v>
      </c>
      <c r="C11" s="14" t="s">
        <v>16</v>
      </c>
      <c r="D11" s="14"/>
      <c r="E11" s="12" t="s">
        <v>12</v>
      </c>
      <c r="F11" s="15">
        <v>38</v>
      </c>
      <c r="G11" s="18"/>
      <c r="H11" s="17">
        <f t="shared" si="0"/>
        <v>0</v>
      </c>
      <c r="I11" s="11"/>
    </row>
    <row r="12" s="1" customFormat="1" ht="37" customHeight="1" spans="1:9">
      <c r="A12" s="12">
        <v>6</v>
      </c>
      <c r="B12" s="13" t="s">
        <v>19</v>
      </c>
      <c r="C12" s="14" t="s">
        <v>20</v>
      </c>
      <c r="D12" s="14"/>
      <c r="E12" s="12" t="s">
        <v>12</v>
      </c>
      <c r="F12" s="15">
        <v>15</v>
      </c>
      <c r="G12" s="18"/>
      <c r="H12" s="17">
        <f t="shared" si="0"/>
        <v>0</v>
      </c>
      <c r="I12" s="11"/>
    </row>
    <row r="13" s="1" customFormat="1" ht="42" customHeight="1" spans="1:9">
      <c r="A13" s="12">
        <v>7</v>
      </c>
      <c r="B13" s="19" t="s">
        <v>21</v>
      </c>
      <c r="C13" s="14" t="s">
        <v>22</v>
      </c>
      <c r="D13" s="14"/>
      <c r="E13" s="12" t="s">
        <v>12</v>
      </c>
      <c r="F13" s="17">
        <v>13</v>
      </c>
      <c r="G13" s="18"/>
      <c r="H13" s="17">
        <f t="shared" si="0"/>
        <v>0</v>
      </c>
      <c r="I13" s="11"/>
    </row>
    <row r="14" s="1" customFormat="1" ht="37" customHeight="1" spans="1:9">
      <c r="A14" s="12">
        <v>8</v>
      </c>
      <c r="B14" s="19" t="s">
        <v>23</v>
      </c>
      <c r="C14" s="14" t="s">
        <v>24</v>
      </c>
      <c r="D14" s="14"/>
      <c r="E14" s="12" t="s">
        <v>25</v>
      </c>
      <c r="F14" s="17">
        <v>1</v>
      </c>
      <c r="G14" s="18"/>
      <c r="H14" s="17">
        <f t="shared" si="0"/>
        <v>0</v>
      </c>
      <c r="I14" s="11"/>
    </row>
    <row r="15" s="1" customFormat="1" ht="37" customHeight="1" spans="1:9">
      <c r="A15" s="12">
        <v>9</v>
      </c>
      <c r="B15" s="19" t="s">
        <v>26</v>
      </c>
      <c r="C15" s="14" t="s">
        <v>27</v>
      </c>
      <c r="D15" s="14"/>
      <c r="E15" s="12" t="s">
        <v>25</v>
      </c>
      <c r="F15" s="17">
        <v>1</v>
      </c>
      <c r="G15" s="18"/>
      <c r="H15" s="17">
        <f t="shared" si="0"/>
        <v>0</v>
      </c>
      <c r="I15" s="11"/>
    </row>
    <row r="16" s="1" customFormat="1" ht="37" customHeight="1" spans="1:9">
      <c r="A16" s="12">
        <v>10</v>
      </c>
      <c r="B16" s="19" t="s">
        <v>28</v>
      </c>
      <c r="C16" s="20" t="s">
        <v>29</v>
      </c>
      <c r="D16" s="21"/>
      <c r="E16" s="12" t="s">
        <v>25</v>
      </c>
      <c r="F16" s="17">
        <v>1</v>
      </c>
      <c r="G16" s="18"/>
      <c r="H16" s="17">
        <f t="shared" si="0"/>
        <v>0</v>
      </c>
      <c r="I16" s="11"/>
    </row>
    <row r="17" s="1" customFormat="1" ht="37" customHeight="1" spans="1:9">
      <c r="A17" s="12">
        <v>11</v>
      </c>
      <c r="B17" s="19" t="s">
        <v>30</v>
      </c>
      <c r="C17" s="20" t="s">
        <v>31</v>
      </c>
      <c r="D17" s="21"/>
      <c r="E17" s="12" t="s">
        <v>25</v>
      </c>
      <c r="F17" s="17">
        <v>1</v>
      </c>
      <c r="G17" s="18"/>
      <c r="H17" s="17">
        <f t="shared" si="0"/>
        <v>0</v>
      </c>
      <c r="I17" s="11"/>
    </row>
    <row r="18" s="1" customFormat="1" ht="37" customHeight="1" spans="1:9">
      <c r="A18" s="12">
        <v>12</v>
      </c>
      <c r="B18" s="19" t="s">
        <v>32</v>
      </c>
      <c r="C18" s="20" t="s">
        <v>33</v>
      </c>
      <c r="D18" s="21"/>
      <c r="E18" s="12" t="s">
        <v>25</v>
      </c>
      <c r="F18" s="17">
        <v>1</v>
      </c>
      <c r="G18" s="18"/>
      <c r="H18" s="17">
        <f t="shared" si="0"/>
        <v>0</v>
      </c>
      <c r="I18" s="11"/>
    </row>
    <row r="19" s="1" customFormat="1" ht="37" customHeight="1" spans="1:9">
      <c r="A19" s="12">
        <v>13</v>
      </c>
      <c r="B19" s="19" t="s">
        <v>34</v>
      </c>
      <c r="C19" s="14" t="s">
        <v>35</v>
      </c>
      <c r="D19" s="14"/>
      <c r="E19" s="12" t="s">
        <v>25</v>
      </c>
      <c r="F19" s="17">
        <v>2</v>
      </c>
      <c r="G19" s="18"/>
      <c r="H19" s="17">
        <f t="shared" si="0"/>
        <v>0</v>
      </c>
      <c r="I19" s="11"/>
    </row>
    <row r="20" s="1" customFormat="1" ht="37" customHeight="1" spans="1:9">
      <c r="A20" s="12">
        <v>14</v>
      </c>
      <c r="B20" s="19" t="s">
        <v>36</v>
      </c>
      <c r="C20" s="14" t="s">
        <v>37</v>
      </c>
      <c r="D20" s="14"/>
      <c r="E20" s="12" t="s">
        <v>12</v>
      </c>
      <c r="F20" s="17">
        <v>16.5</v>
      </c>
      <c r="G20" s="18"/>
      <c r="H20" s="17">
        <f t="shared" si="0"/>
        <v>0</v>
      </c>
      <c r="I20" s="11"/>
    </row>
    <row r="21" s="1" customFormat="1" ht="33" customHeight="1" spans="1:9">
      <c r="A21" s="12">
        <v>15</v>
      </c>
      <c r="B21" s="19" t="s">
        <v>38</v>
      </c>
      <c r="C21" s="14" t="s">
        <v>39</v>
      </c>
      <c r="D21" s="14"/>
      <c r="E21" s="12" t="s">
        <v>40</v>
      </c>
      <c r="F21" s="17">
        <v>1</v>
      </c>
      <c r="G21" s="18"/>
      <c r="H21" s="17">
        <f t="shared" si="0"/>
        <v>0</v>
      </c>
      <c r="I21" s="11"/>
    </row>
    <row r="22" s="1" customFormat="1" ht="41" customHeight="1" spans="1:9">
      <c r="A22" s="12">
        <v>16</v>
      </c>
      <c r="B22" s="19" t="s">
        <v>41</v>
      </c>
      <c r="C22" s="14" t="s">
        <v>42</v>
      </c>
      <c r="D22" s="14"/>
      <c r="E22" s="12" t="s">
        <v>12</v>
      </c>
      <c r="F22" s="17">
        <v>20</v>
      </c>
      <c r="G22" s="18"/>
      <c r="H22" s="17">
        <f t="shared" si="0"/>
        <v>0</v>
      </c>
      <c r="I22" s="11"/>
    </row>
    <row r="23" s="1" customFormat="1" ht="41" customHeight="1" spans="1:9">
      <c r="A23" s="12">
        <v>17</v>
      </c>
      <c r="B23" s="19" t="s">
        <v>43</v>
      </c>
      <c r="C23" s="14" t="s">
        <v>44</v>
      </c>
      <c r="D23" s="14"/>
      <c r="E23" s="12" t="s">
        <v>12</v>
      </c>
      <c r="F23" s="17">
        <v>37</v>
      </c>
      <c r="G23" s="18"/>
      <c r="H23" s="17">
        <f t="shared" si="0"/>
        <v>0</v>
      </c>
      <c r="I23" s="11"/>
    </row>
    <row r="24" s="1" customFormat="1" ht="32" customHeight="1" spans="1:9">
      <c r="A24" s="12">
        <v>18</v>
      </c>
      <c r="B24" s="19" t="s">
        <v>45</v>
      </c>
      <c r="C24" s="20" t="s">
        <v>46</v>
      </c>
      <c r="D24" s="21"/>
      <c r="E24" s="12" t="s">
        <v>47</v>
      </c>
      <c r="F24" s="17">
        <v>52.3</v>
      </c>
      <c r="G24" s="18"/>
      <c r="H24" s="17">
        <f t="shared" si="0"/>
        <v>0</v>
      </c>
      <c r="I24" s="11"/>
    </row>
    <row r="25" s="1" customFormat="1" ht="28" customHeight="1" spans="1:9">
      <c r="A25" s="12">
        <v>19</v>
      </c>
      <c r="B25" s="19" t="s">
        <v>48</v>
      </c>
      <c r="C25" s="20" t="s">
        <v>49</v>
      </c>
      <c r="D25" s="21"/>
      <c r="E25" s="12" t="s">
        <v>12</v>
      </c>
      <c r="F25" s="17">
        <v>15.69</v>
      </c>
      <c r="G25" s="18"/>
      <c r="H25" s="17">
        <f t="shared" si="0"/>
        <v>0</v>
      </c>
      <c r="I25" s="11"/>
    </row>
    <row r="26" s="1" customFormat="1" ht="27" customHeight="1" spans="1:9">
      <c r="A26" s="12">
        <v>20</v>
      </c>
      <c r="B26" s="19" t="s">
        <v>50</v>
      </c>
      <c r="C26" s="20" t="s">
        <v>51</v>
      </c>
      <c r="D26" s="21"/>
      <c r="E26" s="12" t="s">
        <v>47</v>
      </c>
      <c r="F26" s="17">
        <v>52.3</v>
      </c>
      <c r="G26" s="18"/>
      <c r="H26" s="17">
        <f t="shared" si="0"/>
        <v>0</v>
      </c>
      <c r="I26" s="11"/>
    </row>
    <row r="27" s="1" customFormat="1" ht="33" customHeight="1" spans="1:9">
      <c r="A27" s="12">
        <v>21</v>
      </c>
      <c r="B27" s="19" t="s">
        <v>52</v>
      </c>
      <c r="C27" s="14" t="s">
        <v>53</v>
      </c>
      <c r="D27" s="14"/>
      <c r="E27" s="12" t="s">
        <v>12</v>
      </c>
      <c r="F27" s="17">
        <v>6.82</v>
      </c>
      <c r="G27" s="18"/>
      <c r="H27" s="17">
        <f t="shared" si="0"/>
        <v>0</v>
      </c>
      <c r="I27" s="11"/>
    </row>
    <row r="28" s="1" customFormat="1" ht="39" customHeight="1" spans="1:9">
      <c r="A28" s="12">
        <v>22</v>
      </c>
      <c r="B28" s="19" t="s">
        <v>54</v>
      </c>
      <c r="C28" s="14" t="s">
        <v>55</v>
      </c>
      <c r="D28" s="14"/>
      <c r="E28" s="12" t="s">
        <v>25</v>
      </c>
      <c r="F28" s="17">
        <v>5</v>
      </c>
      <c r="G28" s="18"/>
      <c r="H28" s="17">
        <f t="shared" si="0"/>
        <v>0</v>
      </c>
      <c r="I28" s="11"/>
    </row>
    <row r="29" s="1" customFormat="1" ht="41" customHeight="1" spans="1:9">
      <c r="A29" s="12">
        <v>23</v>
      </c>
      <c r="B29" s="14" t="s">
        <v>56</v>
      </c>
      <c r="C29" s="14" t="s">
        <v>57</v>
      </c>
      <c r="D29" s="14"/>
      <c r="E29" s="12" t="s">
        <v>12</v>
      </c>
      <c r="F29" s="17">
        <v>16.3</v>
      </c>
      <c r="G29" s="18"/>
      <c r="H29" s="17">
        <f t="shared" si="0"/>
        <v>0</v>
      </c>
      <c r="I29" s="11"/>
    </row>
    <row r="30" s="1" customFormat="1" ht="52" customHeight="1" spans="1:9">
      <c r="A30" s="12">
        <v>24</v>
      </c>
      <c r="B30" s="14" t="s">
        <v>58</v>
      </c>
      <c r="C30" s="14" t="s">
        <v>59</v>
      </c>
      <c r="D30" s="14"/>
      <c r="E30" s="12" t="s">
        <v>12</v>
      </c>
      <c r="F30" s="17">
        <v>9.95</v>
      </c>
      <c r="G30" s="18"/>
      <c r="H30" s="17">
        <f t="shared" si="0"/>
        <v>0</v>
      </c>
      <c r="I30" s="11"/>
    </row>
    <row r="31" s="1" customFormat="1" ht="29" customHeight="1" spans="1:9">
      <c r="A31" s="12">
        <v>25</v>
      </c>
      <c r="B31" s="14" t="s">
        <v>60</v>
      </c>
      <c r="C31" s="20" t="s">
        <v>61</v>
      </c>
      <c r="D31" s="21"/>
      <c r="E31" s="12" t="s">
        <v>40</v>
      </c>
      <c r="F31" s="17">
        <v>1</v>
      </c>
      <c r="G31" s="18"/>
      <c r="H31" s="17">
        <f t="shared" si="0"/>
        <v>0</v>
      </c>
      <c r="I31" s="11"/>
    </row>
    <row r="32" s="1" customFormat="1" ht="37" customHeight="1" spans="1:9">
      <c r="A32" s="12">
        <v>26</v>
      </c>
      <c r="B32" s="14" t="s">
        <v>62</v>
      </c>
      <c r="C32" s="20" t="s">
        <v>63</v>
      </c>
      <c r="D32" s="21"/>
      <c r="E32" s="12" t="s">
        <v>64</v>
      </c>
      <c r="F32" s="17">
        <v>2</v>
      </c>
      <c r="G32" s="18"/>
      <c r="H32" s="17">
        <f t="shared" si="0"/>
        <v>0</v>
      </c>
      <c r="I32" s="11"/>
    </row>
    <row r="33" s="1" customFormat="1" ht="37" customHeight="1" spans="1:9">
      <c r="A33" s="12">
        <v>27</v>
      </c>
      <c r="B33" s="14" t="s">
        <v>65</v>
      </c>
      <c r="C33" s="20" t="s">
        <v>66</v>
      </c>
      <c r="D33" s="21"/>
      <c r="E33" s="12" t="s">
        <v>40</v>
      </c>
      <c r="F33" s="17">
        <v>1</v>
      </c>
      <c r="G33" s="17"/>
      <c r="H33" s="17">
        <f t="shared" si="0"/>
        <v>0</v>
      </c>
      <c r="I33" s="11"/>
    </row>
    <row r="34" ht="29" customHeight="1" spans="1:9">
      <c r="A34" s="12">
        <v>28</v>
      </c>
      <c r="B34" s="22" t="s">
        <v>67</v>
      </c>
      <c r="C34" s="23"/>
      <c r="D34" s="23"/>
      <c r="E34" s="23"/>
      <c r="F34" s="23"/>
      <c r="G34" s="24"/>
      <c r="H34" s="25">
        <f>SUM(H7:H32)</f>
        <v>0</v>
      </c>
    </row>
    <row r="35" ht="43" customHeight="1" spans="1:9">
      <c r="A35" s="22" t="s">
        <v>68</v>
      </c>
      <c r="B35" s="23"/>
      <c r="C35" s="23"/>
      <c r="D35" s="23"/>
      <c r="E35" s="23"/>
      <c r="F35" s="23"/>
      <c r="G35" s="23"/>
      <c r="H35" s="24"/>
    </row>
    <row r="36" ht="116" customHeight="1" spans="1:9">
      <c r="A36" s="26">
        <v>1</v>
      </c>
      <c r="B36" s="27" t="s">
        <v>69</v>
      </c>
      <c r="C36" s="27" t="s">
        <v>70</v>
      </c>
      <c r="D36" s="27"/>
      <c r="E36" s="26" t="s">
        <v>71</v>
      </c>
      <c r="F36" s="17">
        <v>5</v>
      </c>
      <c r="G36" s="18"/>
      <c r="H36" s="28">
        <f>F36*G36</f>
        <v>0</v>
      </c>
    </row>
    <row r="37" ht="110" customHeight="1" spans="1:9">
      <c r="A37" s="26">
        <v>2</v>
      </c>
      <c r="B37" s="27" t="s">
        <v>72</v>
      </c>
      <c r="C37" s="27" t="s">
        <v>73</v>
      </c>
      <c r="D37" s="27"/>
      <c r="E37" s="26" t="s">
        <v>71</v>
      </c>
      <c r="F37" s="17">
        <v>6</v>
      </c>
      <c r="G37" s="18"/>
      <c r="H37" s="28">
        <f t="shared" ref="H37:H44" si="1">F37*G37</f>
        <v>0</v>
      </c>
    </row>
    <row r="38" ht="104" customHeight="1" spans="1:9">
      <c r="A38" s="26">
        <v>3</v>
      </c>
      <c r="B38" s="27" t="s">
        <v>74</v>
      </c>
      <c r="C38" s="27" t="s">
        <v>75</v>
      </c>
      <c r="D38" s="27"/>
      <c r="E38" s="26" t="s">
        <v>71</v>
      </c>
      <c r="F38" s="17">
        <v>5</v>
      </c>
      <c r="G38" s="18"/>
      <c r="H38" s="28">
        <f t="shared" si="1"/>
        <v>0</v>
      </c>
    </row>
    <row r="39" ht="84" customHeight="1" spans="1:9">
      <c r="A39" s="26">
        <v>4</v>
      </c>
      <c r="B39" s="27" t="s">
        <v>76</v>
      </c>
      <c r="C39" s="27" t="s">
        <v>77</v>
      </c>
      <c r="D39" s="27"/>
      <c r="E39" s="26" t="s">
        <v>47</v>
      </c>
      <c r="F39" s="17">
        <v>400</v>
      </c>
      <c r="G39" s="18"/>
      <c r="H39" s="28">
        <f t="shared" si="1"/>
        <v>0</v>
      </c>
    </row>
    <row r="40" ht="166" customHeight="1" spans="1:9">
      <c r="A40" s="26">
        <v>5</v>
      </c>
      <c r="B40" s="27" t="s">
        <v>78</v>
      </c>
      <c r="C40" s="27" t="s">
        <v>79</v>
      </c>
      <c r="D40" s="27"/>
      <c r="E40" s="26" t="s">
        <v>47</v>
      </c>
      <c r="F40" s="17">
        <v>200</v>
      </c>
      <c r="G40" s="18"/>
      <c r="H40" s="28">
        <f t="shared" si="1"/>
        <v>0</v>
      </c>
    </row>
    <row r="41" ht="86" customHeight="1" spans="1:9">
      <c r="A41" s="26">
        <v>6</v>
      </c>
      <c r="B41" s="27" t="s">
        <v>80</v>
      </c>
      <c r="C41" s="29" t="s">
        <v>81</v>
      </c>
      <c r="D41" s="30"/>
      <c r="E41" s="26" t="s">
        <v>25</v>
      </c>
      <c r="F41" s="17">
        <v>1</v>
      </c>
      <c r="G41" s="16"/>
      <c r="H41" s="28">
        <f t="shared" si="1"/>
        <v>0</v>
      </c>
    </row>
    <row r="42" ht="72" customHeight="1" spans="1:9">
      <c r="A42" s="26">
        <v>7</v>
      </c>
      <c r="B42" s="27" t="s">
        <v>82</v>
      </c>
      <c r="C42" s="29" t="s">
        <v>83</v>
      </c>
      <c r="D42" s="30"/>
      <c r="E42" s="26" t="s">
        <v>71</v>
      </c>
      <c r="F42" s="17">
        <v>1</v>
      </c>
      <c r="G42" s="16"/>
      <c r="H42" s="28">
        <f t="shared" si="1"/>
        <v>0</v>
      </c>
    </row>
    <row r="43" ht="43" customHeight="1" spans="1:9">
      <c r="A43" s="26">
        <v>8</v>
      </c>
      <c r="B43" s="27" t="s">
        <v>84</v>
      </c>
      <c r="C43" s="29" t="s">
        <v>85</v>
      </c>
      <c r="D43" s="30"/>
      <c r="E43" s="26" t="s">
        <v>71</v>
      </c>
      <c r="F43" s="17">
        <v>6</v>
      </c>
      <c r="G43" s="18"/>
      <c r="H43" s="28">
        <f t="shared" si="1"/>
        <v>0</v>
      </c>
    </row>
    <row r="44" ht="43" customHeight="1" spans="1:9">
      <c r="A44" s="26">
        <v>9</v>
      </c>
      <c r="B44" s="27" t="s">
        <v>86</v>
      </c>
      <c r="C44" s="29" t="s">
        <v>87</v>
      </c>
      <c r="D44" s="30"/>
      <c r="E44" s="26" t="s">
        <v>25</v>
      </c>
      <c r="F44" s="17">
        <v>1</v>
      </c>
      <c r="G44" s="18"/>
      <c r="H44" s="28">
        <f t="shared" si="1"/>
        <v>0</v>
      </c>
    </row>
    <row r="45" ht="43" customHeight="1" spans="1:9">
      <c r="A45" s="26">
        <v>10</v>
      </c>
      <c r="B45" s="31" t="s">
        <v>88</v>
      </c>
      <c r="C45" s="27"/>
      <c r="D45" s="27"/>
      <c r="E45" s="26"/>
      <c r="F45" s="17"/>
      <c r="G45" s="18"/>
      <c r="H45" s="25">
        <f>SUM(H36:H44)</f>
        <v>0</v>
      </c>
    </row>
    <row r="46" ht="27" customHeight="1" spans="1:9">
      <c r="A46" s="22" t="s">
        <v>89</v>
      </c>
      <c r="B46" s="23"/>
      <c r="C46" s="23"/>
      <c r="D46" s="23"/>
      <c r="E46" s="23"/>
      <c r="F46" s="23"/>
      <c r="G46" s="23"/>
      <c r="H46" s="24"/>
    </row>
    <row r="47" ht="27" customHeight="1" spans="1:9">
      <c r="A47" s="26">
        <v>1</v>
      </c>
      <c r="B47" s="31" t="s">
        <v>90</v>
      </c>
      <c r="C47" s="31"/>
      <c r="D47" s="31"/>
      <c r="E47" s="32"/>
      <c r="F47" s="33"/>
      <c r="G47" s="33"/>
      <c r="H47" s="25">
        <f>H34+H45</f>
        <v>0</v>
      </c>
    </row>
    <row r="48" ht="27" customHeight="1" spans="1:9">
      <c r="A48" s="26">
        <v>2</v>
      </c>
      <c r="B48" s="34" t="s">
        <v>91</v>
      </c>
      <c r="C48" s="35"/>
      <c r="D48" s="36"/>
      <c r="E48" s="33"/>
      <c r="F48" s="37"/>
      <c r="G48" s="33"/>
      <c r="H48" s="25">
        <f>H47*0.03</f>
        <v>0</v>
      </c>
    </row>
    <row r="49" customFormat="1" ht="27" customHeight="1" spans="1:9">
      <c r="A49" s="26">
        <v>3</v>
      </c>
      <c r="B49" s="31" t="s">
        <v>92</v>
      </c>
      <c r="C49" s="31"/>
      <c r="D49" s="31"/>
      <c r="E49" s="32"/>
      <c r="F49" s="33"/>
      <c r="G49" s="33"/>
      <c r="H49" s="25">
        <f>SUM(H47:H48)</f>
        <v>0</v>
      </c>
      <c r="I49" s="3"/>
    </row>
    <row r="50" customHeight="1" spans="1:9">
      <c r="A50" s="38" t="s">
        <v>93</v>
      </c>
      <c r="B50" s="38"/>
      <c r="C50" s="38"/>
      <c r="D50" s="38"/>
      <c r="E50" s="38"/>
      <c r="F50" s="38"/>
      <c r="G50" s="38"/>
      <c r="H50" s="38"/>
    </row>
  </sheetData>
  <mergeCells count="54">
    <mergeCell ref="A2:H2"/>
    <mergeCell ref="G3:H3"/>
    <mergeCell ref="A6:H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G34"/>
    <mergeCell ref="A35:H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A46:H46"/>
    <mergeCell ref="B47:D47"/>
    <mergeCell ref="B48:D48"/>
    <mergeCell ref="B49:D49"/>
    <mergeCell ref="A50:H50"/>
    <mergeCell ref="A3:A5"/>
    <mergeCell ref="B3:B5"/>
    <mergeCell ref="E3:E5"/>
    <mergeCell ref="F3:F5"/>
    <mergeCell ref="G4:G5"/>
    <mergeCell ref="H4:H5"/>
    <mergeCell ref="C3:D5"/>
  </mergeCell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张兆轩</cp:lastModifiedBy>
  <dcterms:created xsi:type="dcterms:W3CDTF">2023-05-12T11:15:00Z</dcterms:created>
  <dcterms:modified xsi:type="dcterms:W3CDTF">2026-06-01T01:28:34Z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DCB3F70A5DA54884B9CDF06EFC70748D_13</vt:lpwstr>
  </property>
  <property fmtid="{D5CDD505-2E9C-101B-9397-08002B2CF9AE}" pid="4" name="CalculationRule">
    <vt:i4>0</vt:i4>
  </property>
</Properties>
</file>