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<sst xmlns="http://schemas.openxmlformats.org/spreadsheetml/2006/main" count="364" uniqueCount="221">
  <si>
    <t>文旅公司办公室改造项目报价清单</t>
  </si>
  <si>
    <t>序号</t>
  </si>
  <si>
    <t>项目名称</t>
  </si>
  <si>
    <t>项目特征描述</t>
  </si>
  <si>
    <t>计量单位</t>
  </si>
  <si>
    <t>工程量</t>
  </si>
  <si>
    <t>金额（元）</t>
  </si>
  <si>
    <t>综合单价</t>
  </si>
  <si>
    <t>综合合价</t>
  </si>
  <si>
    <t>一、拆除部分</t>
  </si>
  <si>
    <t>玻璃隔断拆除（招商领导办公室区域）</t>
  </si>
  <si>
    <t>原有玻璃隔断拆除</t>
  </si>
  <si>
    <t>m2</t>
  </si>
  <si>
    <t>门槛拆除（五楼会议室门口窗台）</t>
  </si>
  <si>
    <t>五楼会议室门口窗台</t>
  </si>
  <si>
    <t>m</t>
  </si>
  <si>
    <t>拆除石膏板天花及隔墙（招商领导办公室区域隔墙及出电梯通道部分区域）</t>
  </si>
  <si>
    <t>石膏板天花隔墙</t>
  </si>
  <si>
    <t>拆除墙面置物层板（招商领导办公室区域）</t>
  </si>
  <si>
    <t>公共办公区</t>
  </si>
  <si>
    <t>拆除原有损坏踢脚线（四楼办公室整体区域）</t>
  </si>
  <si>
    <t>拆除原有损坏踢脚线</t>
  </si>
  <si>
    <t>拆除柜台（四楼电梯处公区办公区域）</t>
  </si>
  <si>
    <t>拆除原有大理石柜台</t>
  </si>
  <si>
    <t>套</t>
  </si>
  <si>
    <t>开门洞（财务经理办公室）</t>
  </si>
  <si>
    <t>砖墙按设计要求开门洞</t>
  </si>
  <si>
    <t>个</t>
  </si>
  <si>
    <t>拆除原有吊顶骨架（四楼办公室整体区域不可利用骨架）</t>
  </si>
  <si>
    <t>拆除原室内天花骨架及墙面PVC线槽</t>
  </si>
  <si>
    <t>项</t>
  </si>
  <si>
    <t>地胶拆除（1.招商领导办公室区域木纹色地胶及通道地胶 2.领导办公室1处地胶）</t>
  </si>
  <si>
    <t>铲除原有地胶及清理基层</t>
  </si>
  <si>
    <t>3楼拆除玻璃隔断</t>
  </si>
  <si>
    <t>拆除现有玻璃隔断</t>
  </si>
  <si>
    <t>小计：</t>
  </si>
  <si>
    <t>二、装修部分</t>
  </si>
  <si>
    <t>石膏板天花修补（四楼办公室整体区域，含安装空调拆卸部分天花后修补）</t>
  </si>
  <si>
    <t>12mm厚石膏板轻钢龙骨天花制作安装</t>
  </si>
  <si>
    <t>招商领导办公室新做石膏板天花</t>
  </si>
  <si>
    <t>PVC地胶</t>
  </si>
  <si>
    <t>按设计要求重铺（1.招商领导办公室区域木纹色地胶及通道地胶 2.领导办公室1处地胶）</t>
  </si>
  <si>
    <t>领导办公室1至6石膏板隔墙</t>
  </si>
  <si>
    <t>1.轻钢龙骨、12厘石膏板石膏板、阻燃板 2.填充隔音棉</t>
  </si>
  <si>
    <t>天花油漆翻新（四楼办公室及五楼会议室洽谈室，多功能室）</t>
  </si>
  <si>
    <t>1.铲除原腻子2、三遍腻子打底，厚度30-50mm厚   2、立邦环保漆一底两面三遍乳胶漆涂饰</t>
  </si>
  <si>
    <t>墙面油漆翻新（四楼办公室及五楼会议室洽谈室，多功能室）</t>
  </si>
  <si>
    <t>四五楼部分楼梯间油漆翻新</t>
  </si>
  <si>
    <t>窗户玻璃更换</t>
  </si>
  <si>
    <t>12mm钢化玻璃</t>
  </si>
  <si>
    <t>块</t>
  </si>
  <si>
    <t>新做渐变玻璃隔断</t>
  </si>
  <si>
    <t>1.12mm钢化玻璃制作安装 2.渐变磨砂 3.打胶收口</t>
  </si>
  <si>
    <t>玻璃电动感应门</t>
  </si>
  <si>
    <t>电机：松下 自动门机组 H3 100kg，轨道：1.材料类别：铝  2.薄款轨道125*60*32 3.安装方式：综合考虑  4.满足设计与规范要求</t>
  </si>
  <si>
    <t>玻璃电动感应门禁系统</t>
  </si>
  <si>
    <t>带指纹，密码，刷脸功能</t>
  </si>
  <si>
    <t>渐变磨砂玻璃门</t>
  </si>
  <si>
    <t>1.12mm厚钢化玻璃 2.安装方式：综合考虑3.满足设计与规范要求</t>
  </si>
  <si>
    <t>玻璃门拉手</t>
  </si>
  <si>
    <t>1.304不锈钢材质厚度0.6mm管径36mm 1m长     2.安装方式：综合考虑 3.满足设计与规范要求</t>
  </si>
  <si>
    <t>不锈钢门套</t>
  </si>
  <si>
    <t>1.9mm夹板打底  2.1.2mm厚304无指纹拉丝不锈钢</t>
  </si>
  <si>
    <t>玻璃门地弹簧</t>
  </si>
  <si>
    <t>1.皇冠150KG地弹簧 2.安装方式：综合考虑    3.满足设计与规范要求</t>
  </si>
  <si>
    <t>定制多功能室洗手间木门</t>
  </si>
  <si>
    <t>900*2100mm</t>
  </si>
  <si>
    <t>卫生间换气扇（四五楼）</t>
  </si>
  <si>
    <t>1.集成吊顶卫生间排风管道风机吸顶式换气扇 MV33H-14 天花板式 220V 35W  2.安装形式及部位：综合考虑
3.管道、管件安装
4.定位、预留孔洞及堵洞
5.完成切相关工程内容及材料 费用</t>
  </si>
  <si>
    <t>天花检修口</t>
  </si>
  <si>
    <t>400*400铝合金检修口（含空调内机检修口）</t>
  </si>
  <si>
    <t>电梯厅门口排水沟</t>
  </si>
  <si>
    <t>1.地面石材开挖及修复 2.安装304不锈钢50mm宽不锈钢线性排水槽</t>
  </si>
  <si>
    <t>3楼档案室</t>
  </si>
  <si>
    <t>新增轻质砖墙（24cm),两面批荡、刮白及油漆</t>
  </si>
  <si>
    <t>㎡</t>
  </si>
  <si>
    <t>1、新增不锈钢门含门套及锁（门规格：0.7m*2.1m）
2、门口新增挡鼠板</t>
  </si>
  <si>
    <t>樘</t>
  </si>
  <si>
    <t>新增封窗（水泥板+三胺板）</t>
  </si>
  <si>
    <t>1.新增1.5匹空调（KFR-35GW/NhAe1BG）
2.新增空调主电源线铺设</t>
  </si>
  <si>
    <t>台</t>
  </si>
  <si>
    <t>三、机电部分</t>
  </si>
  <si>
    <t>电线WDZ-BYJ-2.5mm2</t>
  </si>
  <si>
    <t>1.名称：铜芯电线
2.规格型号：WDZ-BYJ-2.5mm2
3.敷设方式：综合考虑
4.管内、线槽内穿线
5.焊、压接线端子制作安装
6.完成电线的其他一切相关工程内容及材料 费用</t>
  </si>
  <si>
    <t>电线WDZ-BYJ-4mm2</t>
  </si>
  <si>
    <t>1.名称：铜芯电线
2.规格型号：WDZ-BYJ-4mm2
3.敷设方式：综合考虑
4.管内、线槽内穿线
5.焊、压接线端子制作安装
6.完成电线的其他一切相关工程内容及材料 费用</t>
  </si>
  <si>
    <t>pvc25线管</t>
  </si>
  <si>
    <t>1.名称：联塑电线管
2.规格型号：PVC25
3.敷设方式：综合考虑
4.管路的敷设
5.预留孔洞、套管制作安装；
6.支架或管卡制作、安装
7.接线盒、灯头盒、开关盒、插座盒、转接线盒、空白面板的安装
8. 管内穿铁丝、钢丝或其它替代牵引线材料
9.完成电线管的其他一切相关工程内容及材料 费用</t>
  </si>
  <si>
    <t>配电箱体</t>
  </si>
  <si>
    <t>1.名称：配电箱
2.规格型号：综合考虑
3.安装方式：综合考虑
4.本体的安装
5.接线
6.完成开关的其他一切相关工程内容及材料 费用</t>
  </si>
  <si>
    <t>漏电开关</t>
  </si>
  <si>
    <t>1.名称：32A-100A正泰开关
2.规格型号：综合考虑
3.安装方式：综合考虑
4.本体安装
5.完成一切相关工程内容及材料 费用</t>
  </si>
  <si>
    <t>空气开关</t>
  </si>
  <si>
    <t>1.名称：20A正泰开关
2.规格型号：综合考虑
3.安装方式：综合考虑
4.本体安装
5.完成一切相关工程内容及材料 费用</t>
  </si>
  <si>
    <t>机械电表</t>
  </si>
  <si>
    <t>30-100A380V</t>
  </si>
  <si>
    <t>2+3插座</t>
  </si>
  <si>
    <t>1.品牌：公牛                              2.名称：5孔插座
3.规格型号：220V,10A
4.安装方式：综合考虑
5.本体的安装
6.接线
7.完成插座的其他一切相关工程内容及材料 费用</t>
  </si>
  <si>
    <t>开关面板</t>
  </si>
  <si>
    <t>1.品牌：公牛                              2.名称：单联单控开关
3.规格型号：综合考虑
4.安装方式：综合考虑
5.本体的安装
6.接线
7.完成开关的其他一切相关工程内容及材料 费用</t>
  </si>
  <si>
    <t>LED防眩目平板灯</t>
  </si>
  <si>
    <t>1.名称：欧普LED平板灯
2.规格型号：功率：36W，亮度：4000K,尺寸：1200*200
3.安装方式：综合考虑
4.灯具的安装
5.金属软管以及软管内配线
6.支架、吊链、保险器制作安装
7.接地
8.完成灯具的其他一切相关工程内容及材料 费用</t>
  </si>
  <si>
    <t>天花筒灯</t>
  </si>
  <si>
    <t>1.名称：LED暗装天花筒灯
2.规格型号：功率：15W，亮度：4000K
3.安装方式：暗装
4.灯具的安装
5.金属软管以及软管内配线
6.支架、吊链、保险器制作安装
7.接地
8.完成灯具的其他一切相关工程内容及材料 费用</t>
  </si>
  <si>
    <t>600*600LED平板灯</t>
  </si>
  <si>
    <t>1.名称：欧普LED平板灯
2.规格型号：功率：60W，亮度：4000K,尺寸：600*600
3.安装方式：综合考虑
4.灯具的安装
5.金属软管以及软管内配线
6.支架、吊链、保险器制作安装
7.接地
8.完成灯具的其他一切相关工程内容及材料 费用</t>
  </si>
  <si>
    <t>电梯出口公区LED灯带</t>
  </si>
  <si>
    <t>1.名称：灯带
2.规格型号：功率：每米12W，亮度：4000K,
3.安装方式：综合考虑
4.灯具的安装
5.金属软管以及软管内配线
6.支架、吊链、保险器制作安装
7.接地
8.完成灯具的其他一切相关工程内容及材料 费用</t>
  </si>
  <si>
    <t>五楼通道艺术灯</t>
  </si>
  <si>
    <t>1.名称：LED明装吊灯
2.规格型号：功率：20W，亮度：4000K
3.安装方式：明装
4.灯具的安装
5.金属软管以及软管内配线
6.支架、吊链、保险器制作安装
7.接地
8.完成灯具的其他一切相关工程内容及材料 费用</t>
  </si>
  <si>
    <t>弱电箱</t>
  </si>
  <si>
    <t>1.名称：弱电箱
2.规格型号：综合考虑
3.安装方式：综合考虑
4.本体的安装
5.接线
6.完成开关的其他一切相关工程内容及材料 费用</t>
  </si>
  <si>
    <t>超五类网线</t>
  </si>
  <si>
    <t>1.名称：超五类屏蔽网线
2.电线敷设
3.接线端子制作、安装
4.系统调试
5.完成电气配线的其他一切相关工程内容及材料 费用</t>
  </si>
  <si>
    <t>网络插座</t>
  </si>
  <si>
    <t>1.名称：网络插座
2.规格型号：综合考虑
3.安装方式：综合考虑
4.本体安装
5.完成网络面板的其他一切相关工程内容及材料 费用</t>
  </si>
  <si>
    <t>网关</t>
  </si>
  <si>
    <t>1、9口有线路由器网关             2、规格型号：锐捷RG-EG310MG-P 全2.5G网口10口千兆AC管理POE一体机 锐捷RG-EG209MG-P</t>
  </si>
  <si>
    <t>无线AP</t>
  </si>
  <si>
    <t>1.名称：无线Ap
2.规格型号：普联（TP-LINK）吸顶AP AX3000大功率千兆wifi6全屋覆盖双频5G企业级家用办公组网 TL-XAP3006GC-PoE/DC易展版
3.安装方式：综合考虑
4.本体安装
5.完成无线Ap的其他一切相关工程内容及材料 费用</t>
  </si>
  <si>
    <t>POE交换机</t>
  </si>
  <si>
    <t>1.名称：华三POE网络交换机
2.规格型号：48口千兆POE交换机4个千兆光口 S1252F-PWR
3.安装方式：综合考虑
4.本体安装
5.完成交换机的其他一切相关工程内容及材料 费用</t>
  </si>
  <si>
    <t>4门门禁控制器</t>
  </si>
  <si>
    <t>1.名称：4门门禁控制器
2.规格型号：综合考虑
3.安装方式：综合考虑
4.本体安装
5.完成4门门禁控制器的其他一切相关工程内容及材料 费用</t>
  </si>
  <si>
    <t>门禁读卡器</t>
  </si>
  <si>
    <t>1.名称：门禁读卡器
2.规格型号：综合考虑
3.安装方式：综合考虑
4.本体安装
5.完成门禁读卡器的其他一切相关工程内容及材料 费用</t>
  </si>
  <si>
    <t>电控锁</t>
  </si>
  <si>
    <t>1.名称：电控锁
2.规格型号：综合考虑
3.安装方式：综合考虑
4.本体安装
5.完成电控锁的其他一切相关工程内容及材料 费用</t>
  </si>
  <si>
    <t>开门按钮</t>
  </si>
  <si>
    <t>1.名称：开门按钮
2.规格型号：综合考虑
3.安装方式：综合考虑
4.本体安装
5.完成开门按钮的其他一切相关工程内容及材料费用</t>
  </si>
  <si>
    <t>海康威视一体式网络摄像机</t>
  </si>
  <si>
    <t>1.名称：海康威视一体式网络摄像机
2.规格型号：200W，像素带，50米红外
3.安装方式：综合考虑
4.本体安装
5.完成红外一体枪机的其他一切相关工程内容及材料 费用</t>
  </si>
  <si>
    <t>3楼档案室灯</t>
  </si>
  <si>
    <t>档案室安装防爆灯及电源主线、控制线安装</t>
  </si>
  <si>
    <t>盏</t>
  </si>
  <si>
    <t>四、应急照明部分</t>
  </si>
  <si>
    <t>安全疏散出口标志灯</t>
  </si>
  <si>
    <t>1.名称：疏散出口标志灯
2.规格型号：LED光源,1W
3.安装方式：综合考虑
4.灯具的安装
5.金属软管以及软管内配线
6.支架、吊链、保险器制作安装
7.接地
8.完成疏散出口标志灯的其他一切相关工程内容及材料 费用</t>
  </si>
  <si>
    <t>方向标志灯</t>
  </si>
  <si>
    <t>1.名称：方向标志灯
2.规格型号：LED光源,1W
3.安装方式：综合考虑
4.灯具的安装
5.金属软管以及软管内配线
6.支架、吊链、保险器制作安装
7.接地
8.完成方向标志灯的其他一切相关工程内容及材料 费用</t>
  </si>
  <si>
    <t>壁挂消防应急灯具</t>
  </si>
  <si>
    <t>1.名称：壁挂消防应急灯具
2.规格型号：LED光源,7W
3.安装方式：综合考虑
4.灯具的安装
5.金属软管以及软管内配线
6.支架、吊链、保险器制作安装
7.接地
8.完成方向标志灯的其他一切相关工程内容及材料 费用</t>
  </si>
  <si>
    <t>电线</t>
  </si>
  <si>
    <t>1.名称：WDZN-RYJS-2x2.5mm2
2.电线敷设
3.接线端子制作、安装
4.系统调试
5.完成电气配线的其他一切相关工程内容及材料 费用</t>
  </si>
  <si>
    <t>配管</t>
  </si>
  <si>
    <t>1.名称：联塑电线管
2.规格型号：PVC20
3.敷设方式：综合考虑
4.管路的敷设
5.预留孔洞、套管制作安装；
6.管道开槽刨沟、恢复抹灰及挂网、预留沟槽或预埋
7.支架或管卡制作、安装
8.接线盒、灯头盒、开关盒、插座盒、转接线盒、空白面板的安装
9. 管内穿铁丝、钢丝或其它替代牵引线材料
10.完成电线管的其他一切相关工程内容及材料 费用</t>
  </si>
  <si>
    <t>小计</t>
  </si>
  <si>
    <t>五、四楼空调部分</t>
  </si>
  <si>
    <t>电缆(室外机）</t>
  </si>
  <si>
    <t>1.名称：WDZ-YJY-5x16mm2
2.电线敷设
3.接线端子制作、安装
4.系统调试
5.完成电气配线的其他一切相关工程内容及材料 费用</t>
  </si>
  <si>
    <t>1.名称：WDZ-YJY-5x10mm2
2.电线敷设
3.接线端子制作、安装
4.系统调试
5.完成电气配线的其他一切相关工程内容及材料 费用</t>
  </si>
  <si>
    <t>电缆（室内机）</t>
  </si>
  <si>
    <t>1.名称：WDZ-YJY-4mm2
2.电线敷设
3.接线端子制作、安装
4.系统调试
5.完成电气配线的其他一切相关工程内容及材料 费用</t>
  </si>
  <si>
    <t>1.名称：联塑PVC电线管
2.规格型号：PVC32
3.敷设方式：综合考虑
4.管路的敷设
5.预留孔洞、套管制作安装；
6.管道开槽刨沟、恢复抹灰及挂网、预留沟槽或预埋
7.支架或管卡制作、安装
8.接线盒、灯头盒、开关盒、插座盒、转接线盒、空白面板的安装
9. 管内穿铁丝、钢丝或其它替代牵引线材料
10.完成电线管的其他一切相关工程内容及材料 费用</t>
  </si>
  <si>
    <t>1.名称：联塑PVC电线管
2.规格型号：PVC40
3.敷设方式：综合考虑
4.管路的敷设
5.预留孔洞、套管制作安装；
6.管道开槽刨沟、恢复抹灰及挂网、预留沟槽或预埋
7.支架或管卡制作、安装
8.接线盒、灯头盒、开关盒、插座盒、转接线盒、空白面板的安装
9. 管内穿铁丝、钢丝或其它替代牵引线材料
10.完成电线管的其他一切相关工程内容及材料 费用</t>
  </si>
  <si>
    <t>镀锌金属软管</t>
  </si>
  <si>
    <t>1名称：镀锌金属软管25
2.支架或基础制作、安装
3.沟坑修整、孔洞打凿及修补防水
4.电线管路敷设
5.接线盒（箱）、消防设备底盒
6.穿铁线
7.系统调试
8.完成电气配管的其他一切相关工程内容及材料 费用</t>
  </si>
  <si>
    <t>变频多联空调室内机（5匹，一拖十一室内机，24人公共办公区域及电梯厅公区）</t>
  </si>
  <si>
    <t>1、名称：变频多联空调室内机
2、型号：四面出风嵌入式，MDV-D125Q4
3、参数：额定制冷量12.5KW 额定制热量14KW，风量1730m3/h，机组外形尺寸宽x高x深 (mm)840×840×288，电量0.095+2KW,电压220V，风噪34-43dB(A)4、品牌：美的</t>
  </si>
  <si>
    <t>变频多联空调室内机（3.2匹，一拖十一室内机，财务室）</t>
  </si>
  <si>
    <t>1、名称：变频多联空调室内机
2、型号：四面出风嵌入式，MDV-D80Q4
3、参数：额定制冷量8KW 额定制热量9KW，风量1330m3/h，机组外形尺寸宽x高x深 (mm)840×840×246，电量39W,电压220V，内机噪声29-38dB(A)4、品牌：美的</t>
  </si>
  <si>
    <t>变频多联空调室内机（1.8匹，一拖十一室内机，财务经理办公室）</t>
  </si>
  <si>
    <t>1、名称：变频多联空调室内机
2、型号：四面出风嵌入式，MDV-D45Q4
3、参数：额定制冷量4.5KW 额定制热量5KW，风量840m3/h，机组外形尺寸宽x高x深 (mm)840×840×204，电量23W,电压220V，机外噪声42dB(A)4、品牌：美的</t>
  </si>
  <si>
    <t>风管式内机（1.8匹，一拖十一室内机，领导办公室3.4.5.6）</t>
  </si>
  <si>
    <t>1、名称：变频多联空调室内机
2、型号：四面出风嵌入式，MDV-D45T3
3、参数：额定制冷量4.5KW 额定制热量5KW，风量570m3/h，机组外形尺寸宽x高x深 (mm)199×450×700，电量49W,电压220V，机外噪声25-32dB(A)4、品牌：美的</t>
  </si>
  <si>
    <t>风管式内机（1.5匹）（一拖十一室内机，领导办公室1.2）</t>
  </si>
  <si>
    <t>1、名称：变频多联空调室内机
2、型号：四面出风嵌入式，MDV-D36T3
3、参数：额定制冷量3.6KW 额定制热量4KW，风量790m3/h，机组外形尺寸宽x高x深 (mm)199×450×700，电量80W,电压220V，机外噪声26-37dB(A)4、品牌：美的</t>
  </si>
  <si>
    <t>变频多联空调侧出风室外机（27匹）</t>
  </si>
  <si>
    <t>1、名称：变频多联空调侧出风室外机
2、型号：MDV-680W/
3、参数：额定制冷量68.0KW 额定制热量75KW，电量19.65KW,电压380V，机外噪声40-64dB(A),机组外形尺寸宽x高x深 (mm)1760X1250X445
4、减震器安装、设备支架、软管接口制作、安装、除锈刷油、防雷接地、系统调试
5、完成室外机安装的其他一切相关工程内容及 材料费用6、品牌：美的</t>
  </si>
  <si>
    <t>变频多联空调侧出风室外机+3台5匹天花式内机
15匹一拖三（招商领导办公室处公共区域）</t>
  </si>
  <si>
    <t>1、名称：变频多联空调侧出风室外机
2、型号：MDV-375W/
3、参数：额定制冷量37.5KW 额定制热量40KW，电量11.4KW,电压380V，机外噪声40-59dB(A),机组外形尺寸宽x高x深 (mm)1760X1130X445
4、减震器安装、设备支架、软管接口制作、安装、除锈刷油、防雷接地、系统调试
5、完成室外机安装的其他一切相关工程内容及 材料费用                                              1名称：变频多联空调室内机
2.型号：四面出风嵌入式，MDV-D125Q4
3参数：额定制冷量12.5KW 额定制热量14.0KW，风量1780m3/h，机组外形尺寸宽x高x深 (mm)840×840×288，电量0.085KW,电压220V，机外噪声35-44dB(A)4、品牌：美的</t>
  </si>
  <si>
    <t>一拖一天花机（5匹，公共办公区14人区域）</t>
  </si>
  <si>
    <t>1、名称：变频一拖一天花机
2、型号：四面出风嵌入式，RFD-120QW
3、参数：额定制冷量12KW 额定制热量14KW，风量1800m3/h，机组内机尺寸宽x高x深 (mm)830×830×245，外机尺寸：990*810*420电量5.2KW,电压380V，机外噪声42dB(A)4、品牌：美的</t>
  </si>
  <si>
    <t>一拖一风管机（3匹，招商领导办公室）</t>
  </si>
  <si>
    <t>1.名称：变频一拖一风管机
2.型号：KFR-72T2W
3参数：额定制冷量7.2KW 额定制热量11KW，电量3.3KW,电压220V，机外噪声55dB(A),机组外形尺寸宽x高x深 (mm)920*712*397
4.减震器安装、设备支架、软管接口制作、安装、除锈刷油、防雷接地、系统调试
5.完成室外机安装的其他一切相关工程内容及 材料费用6、品牌：美的</t>
  </si>
  <si>
    <t>天花机遥控</t>
  </si>
  <si>
    <t>风管机遥控及接收器</t>
  </si>
  <si>
    <t>2匹铜管</t>
  </si>
  <si>
    <t>3匹铜管</t>
  </si>
  <si>
    <t>5匹铜管</t>
  </si>
  <si>
    <t>镀锌铁皮风管</t>
  </si>
  <si>
    <t>风箱软管</t>
  </si>
  <si>
    <t>门铰式天花机回风百叶带过滤网</t>
  </si>
  <si>
    <t>1200*300</t>
  </si>
  <si>
    <t>门铰式风管机回风百叶带过滤网</t>
  </si>
  <si>
    <t>300*300</t>
  </si>
  <si>
    <t>PVC冷凝水管及保温（防火B1级）</t>
  </si>
  <si>
    <t>DN20(国内DIN规格φ25)保温厚度13mm</t>
  </si>
  <si>
    <t>DN25(国内DIN规格φ32)  保温厚度13mm</t>
  </si>
  <si>
    <t>水管及设备支吊架</t>
  </si>
  <si>
    <t>角铁、吊码、罗丝、等配件</t>
  </si>
  <si>
    <t>室外机不锈钢支架</t>
  </si>
  <si>
    <t>3匹一副，5匹一副，15匹一副</t>
  </si>
  <si>
    <t>室外机32匹支架</t>
  </si>
  <si>
    <t>10#槽钢制作支架</t>
  </si>
  <si>
    <t>打洞(孔)</t>
  </si>
  <si>
    <t>1.类型:砌体墙开孔
2.规格:DN75-DN150</t>
  </si>
  <si>
    <t>套管</t>
  </si>
  <si>
    <t>1.名称、类型:一般塑料套管制作安装
2.规格:75（按实际套管尺寸）</t>
  </si>
  <si>
    <t>辅料（弯头、直通、油漆、胶托等）</t>
  </si>
  <si>
    <t>冷媒填充</t>
  </si>
  <si>
    <t>高空作业</t>
  </si>
  <si>
    <t>吊车费</t>
  </si>
  <si>
    <t>六、五楼空调部分</t>
  </si>
  <si>
    <t>一拖一天花机（3匹、五楼会议室）</t>
  </si>
  <si>
    <t>1、名称：一级变频天花机空调
2、型号：四面出风嵌入式，RFD-72QW/N10(BDN8Y)
3、参数：额定制冷量7.25KW 额定制热量8.8KW                    内机尺寸：830*830*204mm      外机尺寸：940*673*342mm      品牌：美的</t>
  </si>
  <si>
    <t>5匹柜机（5匹，多功能室）</t>
  </si>
  <si>
    <t>1、名称：一级变频柜机
2、型号：RFD-120LW/BSDN8Y-PA401
3、参数：额定制冷量12.21KW 额定制热量14.21KW                    内机尺寸：1830*585*405mm     外机尺寸：900*810*420mm      品牌：美的</t>
  </si>
  <si>
    <t>3匹柜机（3匹，洽谈室）</t>
  </si>
  <si>
    <t>1、名称：一级变频柜机
2、型号：KFR-72LW/BDN8Y-PA401
3、参数：额定制冷量7.36KW 额定制热量9.85KW                    内机尺寸：1750*510*315mm     外机尺寸：946*810*420mm      品牌：美的</t>
  </si>
  <si>
    <t>3匹四副，5匹一副</t>
  </si>
  <si>
    <t>七、安全措施项目</t>
  </si>
  <si>
    <t>垃圾清理</t>
  </si>
  <si>
    <t>车</t>
  </si>
  <si>
    <t>门字脚手架租赁费用</t>
  </si>
  <si>
    <t>地面保护</t>
  </si>
  <si>
    <t>八、合计</t>
  </si>
  <si>
    <t>合计：</t>
  </si>
  <si>
    <t>税金：按照公司税率填写</t>
  </si>
  <si>
    <t>%</t>
  </si>
  <si>
    <t>总计：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</si>
</sst>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0"/>
      <name val="宋体"/>
      <charset val="134"/>
      <scheme val="minor"/>
    </font>
    <font>
      <b/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宋体"/>
      <charset val="134"/>
      <scheme val="minor"/>
    </font>
    <font>
      <sz val="10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1"/>
      </patternFill>
    </fill>
    <fill>
      <patternFill patternType="solid">
        <fgColor theme="0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1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18" applyNumberFormat="0" applyAlignment="0" applyProtection="0">
      <alignment vertical="center"/>
    </xf>
    <xf numFmtId="0" fontId="17" fillId="7" borderId="19" applyNumberFormat="0" applyAlignment="0" applyProtection="0">
      <alignment vertical="center"/>
    </xf>
    <xf numFmtId="0" fontId="18" fillId="7" borderId="18" applyNumberFormat="0" applyAlignment="0" applyProtection="0">
      <alignment vertical="center"/>
    </xf>
    <xf numFmtId="0" fontId="19" fillId="8" borderId="20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7" fillId="0" borderId="0"/>
    <xf numFmtId="0" fontId="28" fillId="0" borderId="0"/>
  </cellStyleXfs>
  <cellXfs count="62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left" vertical="center"/>
    </xf>
    <xf numFmtId="176" fontId="0" fillId="0" borderId="0" xfId="0" applyNumberFormat="1">
      <alignment vertical="center"/>
    </xf>
    <xf numFmtId="0" fontId="1" fillId="3" borderId="1" xfId="49" applyFont="1" applyFill="1" applyBorder="1" applyAlignment="1">
      <alignment horizontal="center" vertical="center" wrapText="1"/>
    </xf>
    <xf numFmtId="0" fontId="1" fillId="3" borderId="1" xfId="49" applyFont="1" applyFill="1" applyBorder="1" applyAlignment="1">
      <alignment horizontal="left" vertical="center" wrapText="1"/>
    </xf>
    <xf numFmtId="0" fontId="1" fillId="3" borderId="1" xfId="49" applyFont="1" applyFill="1" applyBorder="1" applyAlignment="1">
      <alignment horizontal="right" vertical="center" wrapText="1"/>
    </xf>
    <xf numFmtId="0" fontId="2" fillId="3" borderId="1" xfId="49" applyFont="1" applyFill="1" applyBorder="1" applyAlignment="1">
      <alignment horizontal="center" vertical="center" wrapText="1"/>
    </xf>
    <xf numFmtId="0" fontId="2" fillId="3" borderId="2" xfId="49" applyFont="1" applyFill="1" applyBorder="1" applyAlignment="1">
      <alignment horizontal="left" vertical="center" wrapText="1"/>
    </xf>
    <xf numFmtId="0" fontId="2" fillId="3" borderId="3" xfId="49" applyFont="1" applyFill="1" applyBorder="1" applyAlignment="1">
      <alignment horizontal="left" vertical="center" wrapText="1"/>
    </xf>
    <xf numFmtId="0" fontId="2" fillId="3" borderId="4" xfId="49" applyFont="1" applyFill="1" applyBorder="1" applyAlignment="1">
      <alignment horizontal="left" vertical="center" wrapText="1"/>
    </xf>
    <xf numFmtId="0" fontId="3" fillId="4" borderId="1" xfId="49" applyFont="1" applyFill="1" applyBorder="1" applyAlignment="1">
      <alignment horizontal="center" vertical="center" wrapText="1"/>
    </xf>
    <xf numFmtId="0" fontId="3" fillId="4" borderId="1" xfId="49" applyFont="1" applyFill="1" applyBorder="1" applyAlignment="1">
      <alignment horizontal="left" vertical="center" wrapText="1"/>
    </xf>
    <xf numFmtId="0" fontId="3" fillId="4" borderId="2" xfId="49" applyFont="1" applyFill="1" applyBorder="1" applyAlignment="1">
      <alignment horizontal="left" vertical="center" wrapText="1"/>
    </xf>
    <xf numFmtId="0" fontId="3" fillId="4" borderId="4" xfId="49" applyFont="1" applyFill="1" applyBorder="1" applyAlignment="1">
      <alignment horizontal="left" vertical="center" wrapText="1"/>
    </xf>
    <xf numFmtId="176" fontId="3" fillId="4" borderId="1" xfId="49" applyNumberFormat="1" applyFont="1" applyFill="1" applyBorder="1" applyAlignment="1">
      <alignment horizontal="center" vertical="center" wrapText="1"/>
    </xf>
    <xf numFmtId="176" fontId="3" fillId="4" borderId="5" xfId="49" applyNumberFormat="1" applyFont="1" applyFill="1" applyBorder="1" applyAlignment="1">
      <alignment horizontal="center" vertical="center" wrapText="1"/>
    </xf>
    <xf numFmtId="176" fontId="0" fillId="2" borderId="0" xfId="0" applyNumberFormat="1" applyFill="1">
      <alignment vertical="center"/>
    </xf>
    <xf numFmtId="176" fontId="3" fillId="4" borderId="6" xfId="49" applyNumberFormat="1" applyFont="1" applyFill="1" applyBorder="1" applyAlignment="1">
      <alignment horizontal="center" vertical="center" wrapText="1"/>
    </xf>
    <xf numFmtId="0" fontId="3" fillId="4" borderId="7" xfId="49" applyFont="1" applyFill="1" applyBorder="1" applyAlignment="1">
      <alignment horizontal="left" vertical="center" wrapText="1"/>
    </xf>
    <xf numFmtId="0" fontId="3" fillId="4" borderId="8" xfId="49" applyFont="1" applyFill="1" applyBorder="1" applyAlignment="1">
      <alignment horizontal="left" vertical="center" wrapText="1"/>
    </xf>
    <xf numFmtId="0" fontId="3" fillId="4" borderId="9" xfId="49" applyFont="1" applyFill="1" applyBorder="1" applyAlignment="1">
      <alignment horizontal="left" vertical="center" wrapText="1"/>
    </xf>
    <xf numFmtId="0" fontId="3" fillId="4" borderId="7" xfId="49" applyFont="1" applyFill="1" applyBorder="1" applyAlignment="1">
      <alignment horizontal="center" vertical="center" wrapText="1"/>
    </xf>
    <xf numFmtId="176" fontId="3" fillId="4" borderId="7" xfId="49" applyNumberFormat="1" applyFont="1" applyFill="1" applyBorder="1" applyAlignment="1">
      <alignment horizontal="center" vertical="center" wrapText="1"/>
    </xf>
    <xf numFmtId="176" fontId="3" fillId="4" borderId="10" xfId="49" applyNumberFormat="1" applyFont="1" applyFill="1" applyBorder="1" applyAlignment="1">
      <alignment horizontal="center" vertical="center" wrapText="1"/>
    </xf>
    <xf numFmtId="0" fontId="2" fillId="4" borderId="2" xfId="49" applyFont="1" applyFill="1" applyBorder="1" applyAlignment="1">
      <alignment horizontal="left" vertical="center" wrapText="1"/>
    </xf>
    <xf numFmtId="0" fontId="2" fillId="4" borderId="3" xfId="49" applyFont="1" applyFill="1" applyBorder="1" applyAlignment="1">
      <alignment horizontal="left" vertical="center" wrapText="1"/>
    </xf>
    <xf numFmtId="0" fontId="2" fillId="4" borderId="4" xfId="49" applyFont="1" applyFill="1" applyBorder="1" applyAlignment="1">
      <alignment horizontal="left" vertical="center" wrapText="1"/>
    </xf>
    <xf numFmtId="176" fontId="2" fillId="4" borderId="1" xfId="49" applyNumberFormat="1" applyFont="1" applyFill="1" applyBorder="1" applyAlignment="1">
      <alignment horizontal="center" vertical="center" wrapText="1"/>
    </xf>
    <xf numFmtId="0" fontId="3" fillId="3" borderId="1" xfId="49" applyFont="1" applyFill="1" applyBorder="1" applyAlignment="1">
      <alignment horizontal="center" vertical="center" wrapText="1"/>
    </xf>
    <xf numFmtId="0" fontId="3" fillId="3" borderId="1" xfId="49" applyFont="1" applyFill="1" applyBorder="1" applyAlignment="1">
      <alignment horizontal="left" vertical="center" wrapText="1"/>
    </xf>
    <xf numFmtId="0" fontId="3" fillId="3" borderId="2" xfId="49" applyFont="1" applyFill="1" applyBorder="1" applyAlignment="1">
      <alignment horizontal="left" vertical="center" wrapText="1"/>
    </xf>
    <xf numFmtId="0" fontId="3" fillId="3" borderId="4" xfId="49" applyFont="1" applyFill="1" applyBorder="1" applyAlignment="1">
      <alignment horizontal="left" vertical="center" wrapText="1"/>
    </xf>
    <xf numFmtId="176" fontId="3" fillId="3" borderId="1" xfId="49" applyNumberFormat="1" applyFont="1" applyFill="1" applyBorder="1" applyAlignment="1">
      <alignment horizontal="center" vertical="center" wrapText="1"/>
    </xf>
    <xf numFmtId="0" fontId="3" fillId="3" borderId="4" xfId="49" applyFont="1" applyFill="1" applyBorder="1" applyAlignment="1">
      <alignment horizontal="center" vertical="center" wrapText="1"/>
    </xf>
    <xf numFmtId="176" fontId="3" fillId="4" borderId="4" xfId="49" applyNumberFormat="1" applyFont="1" applyFill="1" applyBorder="1" applyAlignment="1">
      <alignment horizontal="center" vertical="center" wrapText="1"/>
    </xf>
    <xf numFmtId="176" fontId="2" fillId="3" borderId="1" xfId="49" applyNumberFormat="1" applyFont="1" applyFill="1" applyBorder="1" applyAlignment="1">
      <alignment horizontal="center" vertical="center" wrapText="1"/>
    </xf>
    <xf numFmtId="0" fontId="3" fillId="3" borderId="2" xfId="49" applyFont="1" applyFill="1" applyBorder="1" applyAlignment="1">
      <alignment horizontal="center" vertical="center" wrapText="1"/>
    </xf>
    <xf numFmtId="0" fontId="2" fillId="3" borderId="1" xfId="49" applyFont="1" applyFill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176" fontId="5" fillId="4" borderId="1" xfId="49" applyNumberFormat="1" applyFont="1" applyFill="1" applyBorder="1" applyAlignment="1">
      <alignment horizontal="center" vertical="center" wrapText="1"/>
    </xf>
    <xf numFmtId="0" fontId="3" fillId="3" borderId="7" xfId="49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3" borderId="8" xfId="49" applyFont="1" applyFill="1" applyBorder="1" applyAlignment="1">
      <alignment horizontal="center" vertical="center" wrapText="1"/>
    </xf>
    <xf numFmtId="0" fontId="3" fillId="3" borderId="9" xfId="49" applyFont="1" applyFill="1" applyBorder="1" applyAlignment="1">
      <alignment horizontal="center" vertical="center" wrapText="1"/>
    </xf>
    <xf numFmtId="176" fontId="3" fillId="3" borderId="7" xfId="49" applyNumberFormat="1" applyFont="1" applyFill="1" applyBorder="1" applyAlignment="1">
      <alignment horizontal="center" vertical="center" wrapText="1"/>
    </xf>
    <xf numFmtId="0" fontId="3" fillId="3" borderId="11" xfId="49" applyFont="1" applyFill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3" fillId="3" borderId="12" xfId="49" applyFont="1" applyFill="1" applyBorder="1" applyAlignment="1">
      <alignment horizontal="center" vertical="center" wrapText="1"/>
    </xf>
    <xf numFmtId="0" fontId="3" fillId="3" borderId="13" xfId="49" applyFont="1" applyFill="1" applyBorder="1" applyAlignment="1">
      <alignment horizontal="center" vertical="center" wrapText="1"/>
    </xf>
    <xf numFmtId="176" fontId="3" fillId="4" borderId="11" xfId="49" applyNumberFormat="1" applyFont="1" applyFill="1" applyBorder="1" applyAlignment="1">
      <alignment horizontal="center" vertical="center" wrapText="1"/>
    </xf>
    <xf numFmtId="176" fontId="3" fillId="4" borderId="14" xfId="49" applyNumberFormat="1" applyFont="1" applyFill="1" applyBorder="1" applyAlignment="1">
      <alignment horizontal="center" vertical="center" wrapText="1"/>
    </xf>
    <xf numFmtId="176" fontId="3" fillId="3" borderId="11" xfId="49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" fillId="3" borderId="4" xfId="49" applyFont="1" applyFill="1" applyBorder="1" applyAlignment="1">
      <alignment vertical="center" wrapText="1"/>
    </xf>
    <xf numFmtId="0" fontId="2" fillId="3" borderId="1" xfId="49" applyFont="1" applyFill="1" applyBorder="1" applyAlignment="1">
      <alignment vertical="center" wrapText="1"/>
    </xf>
    <xf numFmtId="0" fontId="7" fillId="3" borderId="2" xfId="49" applyFont="1" applyFill="1" applyBorder="1" applyAlignment="1">
      <alignment horizontal="left" vertical="center" wrapText="1"/>
    </xf>
    <xf numFmtId="0" fontId="7" fillId="3" borderId="3" xfId="49" applyFont="1" applyFill="1" applyBorder="1" applyAlignment="1">
      <alignment horizontal="left" vertical="center" wrapText="1"/>
    </xf>
    <xf numFmtId="0" fontId="7" fillId="3" borderId="4" xfId="49" applyFont="1" applyFill="1" applyBorder="1" applyAlignment="1">
      <alignment horizontal="left" vertical="center" wrapText="1"/>
    </xf>
    <xf numFmtId="9" fontId="2" fillId="3" borderId="1" xfId="49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_Sheet1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42"/>
  <sheetViews>
    <sheetView tabSelected="1" zoomScale="115" zoomScaleNormal="115" workbookViewId="0">
      <selection activeCell="A1" sqref="A1:H1"/>
    </sheetView>
  </sheetViews>
  <sheetFormatPr defaultColWidth="9" defaultRowHeight="15" customHeight="1"/>
  <cols>
    <col min="2" max="2" width="18.2583333333333" customWidth="1"/>
    <col min="3" max="3" width="6.73333333333333" style="2" customWidth="1"/>
    <col min="4" max="4" width="19.8916666666667" style="2" customWidth="1"/>
    <col min="5" max="5" width="7.83333333333333" customWidth="1"/>
    <col min="6" max="6" width="8.875" customWidth="1"/>
    <col min="7" max="7" width="10.4333333333333" customWidth="1"/>
    <col min="8" max="8" width="13.0083333333333"/>
    <col min="9" max="9" width="10.375" style="3"/>
  </cols>
  <sheetData>
    <row r="1" ht="42" customHeight="1" spans="1:9">
      <c r="A1" s="4" t="s">
        <v>0</v>
      </c>
      <c r="B1" s="4"/>
      <c r="C1" s="5"/>
      <c r="D1" s="5"/>
      <c r="E1" s="4"/>
      <c r="F1" s="4"/>
      <c r="G1" s="4"/>
      <c r="H1" s="6"/>
    </row>
    <row r="2" customHeight="1" spans="1:9">
      <c r="A2" s="7" t="s">
        <v>1</v>
      </c>
      <c r="B2" s="7" t="s">
        <v>2</v>
      </c>
      <c r="C2" s="7" t="s">
        <v>3</v>
      </c>
      <c r="D2" s="7"/>
      <c r="E2" s="7" t="s">
        <v>4</v>
      </c>
      <c r="F2" s="7" t="s">
        <v>5</v>
      </c>
      <c r="G2" s="7" t="s">
        <v>6</v>
      </c>
      <c r="H2" s="7"/>
    </row>
    <row r="3" customHeight="1" spans="1:9">
      <c r="A3" s="7"/>
      <c r="B3" s="7"/>
      <c r="C3" s="7"/>
      <c r="D3" s="7"/>
      <c r="E3" s="7"/>
      <c r="F3" s="7"/>
      <c r="G3" s="7" t="s">
        <v>7</v>
      </c>
      <c r="H3" s="7" t="s">
        <v>8</v>
      </c>
    </row>
    <row r="4" customHeight="1" spans="1:9">
      <c r="A4" s="7"/>
      <c r="B4" s="7"/>
      <c r="C4" s="7"/>
      <c r="D4" s="7"/>
      <c r="E4" s="7"/>
      <c r="F4" s="7"/>
      <c r="G4" s="7"/>
      <c r="H4" s="7"/>
    </row>
    <row r="5" ht="28" customHeight="1" spans="1:9">
      <c r="A5" s="8" t="s">
        <v>9</v>
      </c>
      <c r="B5" s="9"/>
      <c r="C5" s="9"/>
      <c r="D5" s="9"/>
      <c r="E5" s="9"/>
      <c r="F5" s="9"/>
      <c r="G5" s="9"/>
      <c r="H5" s="10"/>
    </row>
    <row r="6" s="1" customFormat="1" ht="28" customHeight="1" spans="1:9">
      <c r="A6" s="11">
        <v>1</v>
      </c>
      <c r="B6" s="12" t="s">
        <v>10</v>
      </c>
      <c r="C6" s="13" t="s">
        <v>11</v>
      </c>
      <c r="D6" s="14"/>
      <c r="E6" s="11" t="s">
        <v>12</v>
      </c>
      <c r="F6" s="15">
        <v>49.9</v>
      </c>
      <c r="G6" s="16"/>
      <c r="H6" s="15">
        <f>F6*G6</f>
        <v>0</v>
      </c>
      <c r="I6" s="17"/>
    </row>
    <row r="7" s="1" customFormat="1" ht="28" customHeight="1" spans="1:9">
      <c r="A7" s="11">
        <v>2</v>
      </c>
      <c r="B7" s="12" t="s">
        <v>13</v>
      </c>
      <c r="C7" s="13" t="s">
        <v>14</v>
      </c>
      <c r="D7" s="14"/>
      <c r="E7" s="11" t="s">
        <v>15</v>
      </c>
      <c r="F7" s="15">
        <v>5</v>
      </c>
      <c r="G7" s="18"/>
      <c r="H7" s="15">
        <f t="shared" ref="H7:H15" si="0">F7*G7</f>
        <v>0</v>
      </c>
      <c r="I7" s="17"/>
    </row>
    <row r="8" s="1" customFormat="1" ht="60" customHeight="1" spans="1:9">
      <c r="A8" s="11">
        <v>3</v>
      </c>
      <c r="B8" s="12" t="s">
        <v>16</v>
      </c>
      <c r="C8" s="13" t="s">
        <v>17</v>
      </c>
      <c r="D8" s="14"/>
      <c r="E8" s="11" t="s">
        <v>12</v>
      </c>
      <c r="F8" s="15">
        <v>82.5</v>
      </c>
      <c r="G8" s="16"/>
      <c r="H8" s="15">
        <f t="shared" si="0"/>
        <v>0</v>
      </c>
      <c r="I8" s="17"/>
    </row>
    <row r="9" s="1" customFormat="1" ht="28" customHeight="1" spans="1:9">
      <c r="A9" s="11">
        <v>4</v>
      </c>
      <c r="B9" s="12" t="s">
        <v>18</v>
      </c>
      <c r="C9" s="13" t="s">
        <v>19</v>
      </c>
      <c r="D9" s="14"/>
      <c r="E9" s="11" t="s">
        <v>12</v>
      </c>
      <c r="F9" s="15">
        <v>7.7</v>
      </c>
      <c r="G9" s="16"/>
      <c r="H9" s="15">
        <f t="shared" si="0"/>
        <v>0</v>
      </c>
      <c r="I9" s="17"/>
    </row>
    <row r="10" s="1" customFormat="1" ht="41" customHeight="1" spans="1:9">
      <c r="A10" s="11">
        <v>5</v>
      </c>
      <c r="B10" s="12" t="s">
        <v>20</v>
      </c>
      <c r="C10" s="13" t="s">
        <v>21</v>
      </c>
      <c r="D10" s="14"/>
      <c r="E10" s="11" t="s">
        <v>15</v>
      </c>
      <c r="F10" s="15">
        <v>147.3</v>
      </c>
      <c r="G10" s="16"/>
      <c r="H10" s="15">
        <f t="shared" si="0"/>
        <v>0</v>
      </c>
      <c r="I10" s="17"/>
    </row>
    <row r="11" s="1" customFormat="1" ht="28" customHeight="1" spans="1:9">
      <c r="A11" s="11">
        <v>6</v>
      </c>
      <c r="B11" s="12" t="s">
        <v>22</v>
      </c>
      <c r="C11" s="13" t="s">
        <v>23</v>
      </c>
      <c r="D11" s="14"/>
      <c r="E11" s="11" t="s">
        <v>24</v>
      </c>
      <c r="F11" s="15">
        <v>1</v>
      </c>
      <c r="G11" s="18"/>
      <c r="H11" s="15">
        <f t="shared" si="0"/>
        <v>0</v>
      </c>
      <c r="I11" s="17"/>
    </row>
    <row r="12" s="1" customFormat="1" ht="28" customHeight="1" spans="1:9">
      <c r="A12" s="11">
        <v>7</v>
      </c>
      <c r="B12" s="12" t="s">
        <v>25</v>
      </c>
      <c r="C12" s="13" t="s">
        <v>26</v>
      </c>
      <c r="D12" s="14"/>
      <c r="E12" s="11" t="s">
        <v>27</v>
      </c>
      <c r="F12" s="15">
        <v>1</v>
      </c>
      <c r="G12" s="18"/>
      <c r="H12" s="15">
        <f t="shared" si="0"/>
        <v>0</v>
      </c>
      <c r="I12" s="17"/>
    </row>
    <row r="13" s="1" customFormat="1" ht="40" customHeight="1" spans="1:9">
      <c r="A13" s="11">
        <v>8</v>
      </c>
      <c r="B13" s="19" t="s">
        <v>28</v>
      </c>
      <c r="C13" s="20" t="s">
        <v>29</v>
      </c>
      <c r="D13" s="21"/>
      <c r="E13" s="22" t="s">
        <v>30</v>
      </c>
      <c r="F13" s="23">
        <v>1</v>
      </c>
      <c r="G13" s="24"/>
      <c r="H13" s="15">
        <f t="shared" si="0"/>
        <v>0</v>
      </c>
      <c r="I13" s="17"/>
    </row>
    <row r="14" s="1" customFormat="1" ht="50" customHeight="1" spans="1:9">
      <c r="A14" s="11">
        <v>9</v>
      </c>
      <c r="B14" s="19" t="s">
        <v>31</v>
      </c>
      <c r="C14" s="20" t="s">
        <v>32</v>
      </c>
      <c r="D14" s="21"/>
      <c r="E14" s="22" t="s">
        <v>12</v>
      </c>
      <c r="F14" s="23">
        <v>79.2</v>
      </c>
      <c r="G14" s="24"/>
      <c r="H14" s="15">
        <f t="shared" si="0"/>
        <v>0</v>
      </c>
      <c r="I14" s="17"/>
    </row>
    <row r="15" s="1" customFormat="1" ht="50" customHeight="1" spans="1:9">
      <c r="A15" s="11">
        <v>10</v>
      </c>
      <c r="B15" s="20" t="s">
        <v>33</v>
      </c>
      <c r="C15" s="11" t="s">
        <v>34</v>
      </c>
      <c r="D15" s="11"/>
      <c r="E15" s="22" t="s">
        <v>12</v>
      </c>
      <c r="F15" s="11">
        <v>13.5</v>
      </c>
      <c r="G15" s="15"/>
      <c r="H15" s="15">
        <f t="shared" si="0"/>
        <v>0</v>
      </c>
      <c r="I15" s="17"/>
    </row>
    <row r="16" s="1" customFormat="1" ht="28" customHeight="1" spans="1:9">
      <c r="A16" s="11">
        <v>11</v>
      </c>
      <c r="B16" s="25" t="s">
        <v>35</v>
      </c>
      <c r="C16" s="26"/>
      <c r="D16" s="26"/>
      <c r="E16" s="26"/>
      <c r="F16" s="26"/>
      <c r="G16" s="27"/>
      <c r="H16" s="28">
        <f>SUM(H6:H14)</f>
        <v>0</v>
      </c>
      <c r="I16" s="17"/>
    </row>
    <row r="17" s="1" customFormat="1" ht="28" customHeight="1" spans="1:9">
      <c r="A17" s="25" t="s">
        <v>36</v>
      </c>
      <c r="B17" s="26"/>
      <c r="C17" s="26"/>
      <c r="D17" s="26"/>
      <c r="E17" s="26"/>
      <c r="F17" s="26"/>
      <c r="G17" s="26"/>
      <c r="H17" s="27"/>
      <c r="I17" s="17"/>
    </row>
    <row r="18" s="1" customFormat="1" ht="52" customHeight="1" spans="1:9">
      <c r="A18" s="11">
        <v>1</v>
      </c>
      <c r="B18" s="12" t="s">
        <v>37</v>
      </c>
      <c r="C18" s="12" t="s">
        <v>38</v>
      </c>
      <c r="D18" s="12"/>
      <c r="E18" s="11" t="s">
        <v>12</v>
      </c>
      <c r="F18" s="15">
        <v>87.11</v>
      </c>
      <c r="G18" s="16"/>
      <c r="H18" s="15">
        <f>F18*G18</f>
        <v>0</v>
      </c>
      <c r="I18" s="17"/>
    </row>
    <row r="19" s="1" customFormat="1" ht="29" customHeight="1" spans="1:9">
      <c r="A19" s="11">
        <v>2</v>
      </c>
      <c r="B19" s="12" t="s">
        <v>39</v>
      </c>
      <c r="C19" s="12" t="s">
        <v>38</v>
      </c>
      <c r="D19" s="12"/>
      <c r="E19" s="11" t="s">
        <v>12</v>
      </c>
      <c r="F19" s="15">
        <v>22.3</v>
      </c>
      <c r="G19" s="24"/>
      <c r="H19" s="15">
        <f t="shared" ref="H19:H40" si="1">F19*G19</f>
        <v>0</v>
      </c>
      <c r="I19" s="17"/>
    </row>
    <row r="20" s="1" customFormat="1" ht="52" customHeight="1" spans="1:9">
      <c r="A20" s="11">
        <v>3</v>
      </c>
      <c r="B20" s="12" t="s">
        <v>40</v>
      </c>
      <c r="C20" s="12" t="s">
        <v>41</v>
      </c>
      <c r="D20" s="12"/>
      <c r="E20" s="11" t="s">
        <v>12</v>
      </c>
      <c r="F20" s="15">
        <v>79.2</v>
      </c>
      <c r="G20" s="24"/>
      <c r="H20" s="15">
        <f t="shared" si="1"/>
        <v>0</v>
      </c>
      <c r="I20" s="17"/>
    </row>
    <row r="21" s="1" customFormat="1" ht="29" customHeight="1" spans="1:9">
      <c r="A21" s="11">
        <v>4</v>
      </c>
      <c r="B21" s="12" t="s">
        <v>42</v>
      </c>
      <c r="C21" s="12" t="s">
        <v>43</v>
      </c>
      <c r="D21" s="12"/>
      <c r="E21" s="11" t="s">
        <v>12</v>
      </c>
      <c r="F21" s="15">
        <v>78.5</v>
      </c>
      <c r="G21" s="24"/>
      <c r="H21" s="15">
        <f t="shared" si="1"/>
        <v>0</v>
      </c>
      <c r="I21" s="17"/>
    </row>
    <row r="22" s="1" customFormat="1" ht="47" customHeight="1" spans="1:9">
      <c r="A22" s="11">
        <v>5</v>
      </c>
      <c r="B22" s="12" t="s">
        <v>44</v>
      </c>
      <c r="C22" s="12" t="s">
        <v>45</v>
      </c>
      <c r="D22" s="12"/>
      <c r="E22" s="11" t="s">
        <v>12</v>
      </c>
      <c r="F22" s="15">
        <v>983.84</v>
      </c>
      <c r="G22" s="24"/>
      <c r="H22" s="15">
        <f t="shared" si="1"/>
        <v>0</v>
      </c>
      <c r="I22" s="17"/>
    </row>
    <row r="23" s="1" customFormat="1" ht="39" customHeight="1" spans="1:9">
      <c r="A23" s="11">
        <v>6</v>
      </c>
      <c r="B23" s="12" t="s">
        <v>46</v>
      </c>
      <c r="C23" s="12" t="s">
        <v>45</v>
      </c>
      <c r="D23" s="12"/>
      <c r="E23" s="11" t="s">
        <v>12</v>
      </c>
      <c r="F23" s="15">
        <v>1096.1</v>
      </c>
      <c r="G23" s="24"/>
      <c r="H23" s="15">
        <f t="shared" si="1"/>
        <v>0</v>
      </c>
      <c r="I23" s="17"/>
    </row>
    <row r="24" s="1" customFormat="1" ht="39" customHeight="1" spans="1:9">
      <c r="A24" s="11">
        <v>7</v>
      </c>
      <c r="B24" s="12" t="s">
        <v>47</v>
      </c>
      <c r="C24" s="12" t="s">
        <v>45</v>
      </c>
      <c r="D24" s="12"/>
      <c r="E24" s="11" t="s">
        <v>12</v>
      </c>
      <c r="F24" s="15">
        <v>300</v>
      </c>
      <c r="G24" s="24"/>
      <c r="H24" s="15">
        <f t="shared" si="1"/>
        <v>0</v>
      </c>
      <c r="I24" s="17"/>
    </row>
    <row r="25" s="1" customFormat="1" ht="29" customHeight="1" spans="1:9">
      <c r="A25" s="11">
        <v>8</v>
      </c>
      <c r="B25" s="12" t="s">
        <v>48</v>
      </c>
      <c r="C25" s="13" t="s">
        <v>49</v>
      </c>
      <c r="D25" s="14"/>
      <c r="E25" s="11" t="s">
        <v>50</v>
      </c>
      <c r="F25" s="15">
        <v>2</v>
      </c>
      <c r="G25" s="24"/>
      <c r="H25" s="15">
        <f t="shared" si="1"/>
        <v>0</v>
      </c>
      <c r="I25" s="17"/>
    </row>
    <row r="26" s="1" customFormat="1" ht="29" customHeight="1" spans="1:9">
      <c r="A26" s="11">
        <v>9</v>
      </c>
      <c r="B26" s="12" t="s">
        <v>51</v>
      </c>
      <c r="C26" s="13" t="s">
        <v>52</v>
      </c>
      <c r="D26" s="14"/>
      <c r="E26" s="11" t="s">
        <v>12</v>
      </c>
      <c r="F26" s="15">
        <v>141.9</v>
      </c>
      <c r="G26" s="24"/>
      <c r="H26" s="15">
        <f t="shared" si="1"/>
        <v>0</v>
      </c>
      <c r="I26" s="17"/>
    </row>
    <row r="27" s="1" customFormat="1" ht="48" customHeight="1" spans="1:9">
      <c r="A27" s="11">
        <v>10</v>
      </c>
      <c r="B27" s="12" t="s">
        <v>53</v>
      </c>
      <c r="C27" s="13" t="s">
        <v>54</v>
      </c>
      <c r="D27" s="14"/>
      <c r="E27" s="11" t="s">
        <v>24</v>
      </c>
      <c r="F27" s="15">
        <v>1</v>
      </c>
      <c r="G27" s="24"/>
      <c r="H27" s="15">
        <f t="shared" si="1"/>
        <v>0</v>
      </c>
      <c r="I27" s="17"/>
    </row>
    <row r="28" s="1" customFormat="1" ht="29" customHeight="1" spans="1:9">
      <c r="A28" s="11">
        <v>11</v>
      </c>
      <c r="B28" s="12" t="s">
        <v>55</v>
      </c>
      <c r="C28" s="12" t="s">
        <v>56</v>
      </c>
      <c r="D28" s="12"/>
      <c r="E28" s="11" t="s">
        <v>24</v>
      </c>
      <c r="F28" s="15">
        <v>1</v>
      </c>
      <c r="G28" s="24"/>
      <c r="H28" s="15">
        <f t="shared" si="1"/>
        <v>0</v>
      </c>
      <c r="I28" s="17"/>
    </row>
    <row r="29" s="1" customFormat="1" ht="42" customHeight="1" spans="1:9">
      <c r="A29" s="11">
        <v>12</v>
      </c>
      <c r="B29" s="12" t="s">
        <v>57</v>
      </c>
      <c r="C29" s="12" t="s">
        <v>58</v>
      </c>
      <c r="D29" s="12"/>
      <c r="E29" s="11" t="s">
        <v>24</v>
      </c>
      <c r="F29" s="15">
        <v>14</v>
      </c>
      <c r="G29" s="24"/>
      <c r="H29" s="15">
        <f t="shared" si="1"/>
        <v>0</v>
      </c>
      <c r="I29" s="17"/>
    </row>
    <row r="30" s="1" customFormat="1" ht="42" customHeight="1" spans="1:9">
      <c r="A30" s="11">
        <v>13</v>
      </c>
      <c r="B30" s="12" t="s">
        <v>59</v>
      </c>
      <c r="C30" s="13" t="s">
        <v>60</v>
      </c>
      <c r="D30" s="14"/>
      <c r="E30" s="11" t="s">
        <v>24</v>
      </c>
      <c r="F30" s="15">
        <v>14</v>
      </c>
      <c r="G30" s="24"/>
      <c r="H30" s="15">
        <f t="shared" si="1"/>
        <v>0</v>
      </c>
      <c r="I30" s="17"/>
    </row>
    <row r="31" ht="29" customHeight="1" spans="1:9">
      <c r="A31" s="29">
        <v>14</v>
      </c>
      <c r="B31" s="30" t="s">
        <v>61</v>
      </c>
      <c r="C31" s="31" t="s">
        <v>62</v>
      </c>
      <c r="D31" s="32"/>
      <c r="E31" s="29" t="s">
        <v>24</v>
      </c>
      <c r="F31" s="15">
        <v>14</v>
      </c>
      <c r="G31" s="24"/>
      <c r="H31" s="33">
        <f t="shared" si="1"/>
        <v>0</v>
      </c>
    </row>
    <row r="32" ht="40" customHeight="1" spans="1:9">
      <c r="A32" s="29">
        <v>15</v>
      </c>
      <c r="B32" s="30" t="s">
        <v>63</v>
      </c>
      <c r="C32" s="30" t="s">
        <v>64</v>
      </c>
      <c r="D32" s="30"/>
      <c r="E32" s="29" t="s">
        <v>24</v>
      </c>
      <c r="F32" s="15">
        <v>11</v>
      </c>
      <c r="G32" s="24"/>
      <c r="H32" s="33">
        <f t="shared" si="1"/>
        <v>0</v>
      </c>
    </row>
    <row r="33" ht="29" customHeight="1" spans="1:8">
      <c r="A33" s="29">
        <v>16</v>
      </c>
      <c r="B33" s="30" t="s">
        <v>65</v>
      </c>
      <c r="C33" s="30" t="s">
        <v>66</v>
      </c>
      <c r="D33" s="30"/>
      <c r="E33" s="29" t="s">
        <v>24</v>
      </c>
      <c r="F33" s="15">
        <v>1</v>
      </c>
      <c r="G33" s="24"/>
      <c r="H33" s="33">
        <f t="shared" si="1"/>
        <v>0</v>
      </c>
    </row>
    <row r="34" ht="73" customHeight="1" spans="1:8">
      <c r="A34" s="29">
        <v>17</v>
      </c>
      <c r="B34" s="30" t="s">
        <v>67</v>
      </c>
      <c r="C34" s="30" t="s">
        <v>68</v>
      </c>
      <c r="D34" s="30"/>
      <c r="E34" s="29" t="s">
        <v>24</v>
      </c>
      <c r="F34" s="15">
        <v>9</v>
      </c>
      <c r="G34" s="24"/>
      <c r="H34" s="33">
        <f t="shared" si="1"/>
        <v>0</v>
      </c>
    </row>
    <row r="35" ht="29" customHeight="1" spans="1:8">
      <c r="A35" s="29">
        <v>18</v>
      </c>
      <c r="B35" s="30" t="s">
        <v>69</v>
      </c>
      <c r="C35" s="30" t="s">
        <v>70</v>
      </c>
      <c r="D35" s="30"/>
      <c r="E35" s="29" t="s">
        <v>27</v>
      </c>
      <c r="F35" s="15">
        <v>20</v>
      </c>
      <c r="G35" s="24"/>
      <c r="H35" s="33">
        <f t="shared" si="1"/>
        <v>0</v>
      </c>
    </row>
    <row r="36" ht="42" customHeight="1" spans="1:8">
      <c r="A36" s="29">
        <v>19</v>
      </c>
      <c r="B36" s="30" t="s">
        <v>71</v>
      </c>
      <c r="C36" s="30" t="s">
        <v>72</v>
      </c>
      <c r="D36" s="30"/>
      <c r="E36" s="29" t="s">
        <v>15</v>
      </c>
      <c r="F36" s="15">
        <v>5</v>
      </c>
      <c r="G36" s="24"/>
      <c r="H36" s="33">
        <f t="shared" si="1"/>
        <v>0</v>
      </c>
    </row>
    <row r="37" ht="29" customHeight="1" spans="1:8">
      <c r="A37" s="29">
        <v>20</v>
      </c>
      <c r="B37" s="29" t="s">
        <v>73</v>
      </c>
      <c r="C37" s="30" t="s">
        <v>74</v>
      </c>
      <c r="D37" s="30"/>
      <c r="E37" s="34" t="s">
        <v>75</v>
      </c>
      <c r="F37" s="15">
        <v>16.2</v>
      </c>
      <c r="G37" s="15"/>
      <c r="H37" s="33">
        <f t="shared" si="1"/>
        <v>0</v>
      </c>
    </row>
    <row r="38" ht="44" customHeight="1" spans="1:8">
      <c r="A38" s="29">
        <v>21</v>
      </c>
      <c r="B38" s="29"/>
      <c r="C38" s="30" t="s">
        <v>76</v>
      </c>
      <c r="D38" s="30"/>
      <c r="E38" s="34" t="s">
        <v>77</v>
      </c>
      <c r="F38" s="15">
        <v>1</v>
      </c>
      <c r="G38" s="15"/>
      <c r="H38" s="33">
        <f t="shared" si="1"/>
        <v>0</v>
      </c>
    </row>
    <row r="39" ht="29" customHeight="1" spans="1:8">
      <c r="A39" s="29">
        <v>22</v>
      </c>
      <c r="B39" s="29"/>
      <c r="C39" s="30" t="s">
        <v>78</v>
      </c>
      <c r="D39" s="30"/>
      <c r="E39" s="34" t="s">
        <v>75</v>
      </c>
      <c r="F39" s="15">
        <v>12.2</v>
      </c>
      <c r="G39" s="15"/>
      <c r="H39" s="33">
        <f t="shared" si="1"/>
        <v>0</v>
      </c>
    </row>
    <row r="40" ht="43" customHeight="1" spans="1:8">
      <c r="A40" s="29">
        <v>23</v>
      </c>
      <c r="B40" s="29"/>
      <c r="C40" s="31" t="s">
        <v>79</v>
      </c>
      <c r="D40" s="32"/>
      <c r="E40" s="29" t="s">
        <v>80</v>
      </c>
      <c r="F40" s="15">
        <v>1</v>
      </c>
      <c r="G40" s="35"/>
      <c r="H40" s="33">
        <f t="shared" si="1"/>
        <v>0</v>
      </c>
    </row>
    <row r="41" ht="29" customHeight="1" spans="1:8">
      <c r="A41" s="29">
        <v>24</v>
      </c>
      <c r="B41" s="8" t="s">
        <v>35</v>
      </c>
      <c r="C41" s="9"/>
      <c r="D41" s="9"/>
      <c r="E41" s="9"/>
      <c r="F41" s="9"/>
      <c r="G41" s="10"/>
      <c r="H41" s="36">
        <f>SUM(H18:H36)</f>
        <v>0</v>
      </c>
    </row>
    <row r="42" ht="37" customHeight="1" spans="1:8">
      <c r="A42" s="8" t="s">
        <v>81</v>
      </c>
      <c r="B42" s="9"/>
      <c r="C42" s="9"/>
      <c r="D42" s="9"/>
      <c r="E42" s="9"/>
      <c r="F42" s="9"/>
      <c r="G42" s="9"/>
      <c r="H42" s="10"/>
    </row>
    <row r="43" ht="121" customHeight="1" spans="1:8">
      <c r="A43" s="29">
        <v>1</v>
      </c>
      <c r="B43" s="30" t="s">
        <v>82</v>
      </c>
      <c r="C43" s="30" t="s">
        <v>83</v>
      </c>
      <c r="D43" s="30"/>
      <c r="E43" s="29" t="s">
        <v>15</v>
      </c>
      <c r="F43" s="15">
        <v>4127</v>
      </c>
      <c r="G43" s="16"/>
      <c r="H43" s="33">
        <f>F43*G43</f>
        <v>0</v>
      </c>
    </row>
    <row r="44" ht="76" customHeight="1" spans="1:8">
      <c r="A44" s="29">
        <v>2</v>
      </c>
      <c r="B44" s="30" t="s">
        <v>84</v>
      </c>
      <c r="C44" s="30" t="s">
        <v>85</v>
      </c>
      <c r="D44" s="30"/>
      <c r="E44" s="29" t="s">
        <v>15</v>
      </c>
      <c r="F44" s="15">
        <v>1905</v>
      </c>
      <c r="G44" s="16"/>
      <c r="H44" s="33">
        <f t="shared" ref="H44:H73" si="2">F44*G44</f>
        <v>0</v>
      </c>
    </row>
    <row r="45" ht="96" customHeight="1" spans="1:8">
      <c r="A45" s="29">
        <v>3</v>
      </c>
      <c r="B45" s="30" t="s">
        <v>86</v>
      </c>
      <c r="C45" s="30" t="s">
        <v>87</v>
      </c>
      <c r="D45" s="30"/>
      <c r="E45" s="29" t="s">
        <v>15</v>
      </c>
      <c r="F45" s="15">
        <v>1391</v>
      </c>
      <c r="G45" s="16"/>
      <c r="H45" s="33">
        <f t="shared" si="2"/>
        <v>0</v>
      </c>
    </row>
    <row r="46" ht="84" customHeight="1" spans="1:8">
      <c r="A46" s="29">
        <v>4</v>
      </c>
      <c r="B46" s="30" t="s">
        <v>88</v>
      </c>
      <c r="C46" s="31" t="s">
        <v>89</v>
      </c>
      <c r="D46" s="32"/>
      <c r="E46" s="29" t="s">
        <v>24</v>
      </c>
      <c r="F46" s="15">
        <v>2</v>
      </c>
      <c r="G46" s="16"/>
      <c r="H46" s="33">
        <f t="shared" si="2"/>
        <v>0</v>
      </c>
    </row>
    <row r="47" ht="71" customHeight="1" spans="1:8">
      <c r="A47" s="29">
        <v>5</v>
      </c>
      <c r="B47" s="30" t="s">
        <v>90</v>
      </c>
      <c r="C47" s="31" t="s">
        <v>91</v>
      </c>
      <c r="D47" s="32"/>
      <c r="E47" s="29" t="s">
        <v>27</v>
      </c>
      <c r="F47" s="15">
        <v>10</v>
      </c>
      <c r="G47" s="16"/>
      <c r="H47" s="33">
        <f t="shared" si="2"/>
        <v>0</v>
      </c>
    </row>
    <row r="48" ht="71" customHeight="1" spans="1:8">
      <c r="A48" s="29">
        <v>6</v>
      </c>
      <c r="B48" s="30" t="s">
        <v>92</v>
      </c>
      <c r="C48" s="31" t="s">
        <v>93</v>
      </c>
      <c r="D48" s="32"/>
      <c r="E48" s="29" t="s">
        <v>27</v>
      </c>
      <c r="F48" s="15">
        <v>50</v>
      </c>
      <c r="G48" s="16"/>
      <c r="H48" s="33">
        <f t="shared" si="2"/>
        <v>0</v>
      </c>
    </row>
    <row r="49" ht="28" customHeight="1" spans="1:8">
      <c r="A49" s="29">
        <v>7</v>
      </c>
      <c r="B49" s="30" t="s">
        <v>94</v>
      </c>
      <c r="C49" s="31" t="s">
        <v>95</v>
      </c>
      <c r="D49" s="32"/>
      <c r="E49" s="29" t="s">
        <v>24</v>
      </c>
      <c r="F49" s="15">
        <v>1</v>
      </c>
      <c r="G49" s="16"/>
      <c r="H49" s="33">
        <f t="shared" si="2"/>
        <v>0</v>
      </c>
    </row>
    <row r="50" ht="98" customHeight="1" spans="1:8">
      <c r="A50" s="29">
        <v>8</v>
      </c>
      <c r="B50" s="30" t="s">
        <v>96</v>
      </c>
      <c r="C50" s="31" t="s">
        <v>97</v>
      </c>
      <c r="D50" s="32"/>
      <c r="E50" s="29" t="s">
        <v>27</v>
      </c>
      <c r="F50" s="15">
        <v>135</v>
      </c>
      <c r="G50" s="16"/>
      <c r="H50" s="33">
        <f t="shared" si="2"/>
        <v>0</v>
      </c>
    </row>
    <row r="51" ht="87" customHeight="1" spans="1:8">
      <c r="A51" s="29">
        <v>9</v>
      </c>
      <c r="B51" s="30" t="s">
        <v>98</v>
      </c>
      <c r="C51" s="31" t="s">
        <v>99</v>
      </c>
      <c r="D51" s="32"/>
      <c r="E51" s="29" t="s">
        <v>27</v>
      </c>
      <c r="F51" s="15">
        <v>40</v>
      </c>
      <c r="G51" s="16"/>
      <c r="H51" s="33">
        <f t="shared" si="2"/>
        <v>0</v>
      </c>
    </row>
    <row r="52" ht="118" customHeight="1" spans="1:8">
      <c r="A52" s="29">
        <v>10</v>
      </c>
      <c r="B52" s="30" t="s">
        <v>100</v>
      </c>
      <c r="C52" s="30" t="s">
        <v>101</v>
      </c>
      <c r="D52" s="30"/>
      <c r="E52" s="29" t="s">
        <v>27</v>
      </c>
      <c r="F52" s="15">
        <v>34</v>
      </c>
      <c r="G52" s="16"/>
      <c r="H52" s="33">
        <f t="shared" si="2"/>
        <v>0</v>
      </c>
    </row>
    <row r="53" ht="103" customHeight="1" spans="1:8">
      <c r="A53" s="29">
        <v>11</v>
      </c>
      <c r="B53" s="30" t="s">
        <v>102</v>
      </c>
      <c r="C53" s="30" t="s">
        <v>103</v>
      </c>
      <c r="D53" s="30"/>
      <c r="E53" s="29" t="s">
        <v>27</v>
      </c>
      <c r="F53" s="15">
        <v>18</v>
      </c>
      <c r="G53" s="16"/>
      <c r="H53" s="33">
        <f t="shared" si="2"/>
        <v>0</v>
      </c>
    </row>
    <row r="54" ht="117" customHeight="1" spans="1:8">
      <c r="A54" s="29">
        <v>12</v>
      </c>
      <c r="B54" s="30" t="s">
        <v>104</v>
      </c>
      <c r="C54" s="30" t="s">
        <v>105</v>
      </c>
      <c r="D54" s="30"/>
      <c r="E54" s="29" t="s">
        <v>27</v>
      </c>
      <c r="F54" s="15">
        <v>88</v>
      </c>
      <c r="G54" s="16"/>
      <c r="H54" s="33">
        <f t="shared" si="2"/>
        <v>0</v>
      </c>
    </row>
    <row r="55" ht="106" customHeight="1" spans="1:8">
      <c r="A55" s="29">
        <v>13</v>
      </c>
      <c r="B55" s="30" t="s">
        <v>106</v>
      </c>
      <c r="C55" s="31" t="s">
        <v>107</v>
      </c>
      <c r="D55" s="32"/>
      <c r="E55" s="29" t="s">
        <v>15</v>
      </c>
      <c r="F55" s="15">
        <v>20</v>
      </c>
      <c r="G55" s="16"/>
      <c r="H55" s="33">
        <f t="shared" si="2"/>
        <v>0</v>
      </c>
    </row>
    <row r="56" ht="121" customHeight="1" spans="1:8">
      <c r="A56" s="29">
        <v>14</v>
      </c>
      <c r="B56" s="30" t="s">
        <v>108</v>
      </c>
      <c r="C56" s="30" t="s">
        <v>109</v>
      </c>
      <c r="D56" s="30"/>
      <c r="E56" s="29" t="s">
        <v>27</v>
      </c>
      <c r="F56" s="15">
        <v>5</v>
      </c>
      <c r="G56" s="16"/>
      <c r="H56" s="33">
        <f t="shared" si="2"/>
        <v>0</v>
      </c>
    </row>
    <row r="57" ht="95" customHeight="1" spans="1:8">
      <c r="A57" s="29">
        <v>15</v>
      </c>
      <c r="B57" s="30" t="s">
        <v>110</v>
      </c>
      <c r="C57" s="31" t="s">
        <v>111</v>
      </c>
      <c r="D57" s="32"/>
      <c r="E57" s="29" t="s">
        <v>24</v>
      </c>
      <c r="F57" s="15">
        <v>1</v>
      </c>
      <c r="G57" s="16"/>
      <c r="H57" s="33">
        <f t="shared" si="2"/>
        <v>0</v>
      </c>
    </row>
    <row r="58" ht="81" customHeight="1" spans="1:8">
      <c r="A58" s="29">
        <v>16</v>
      </c>
      <c r="B58" s="30" t="s">
        <v>112</v>
      </c>
      <c r="C58" s="30" t="s">
        <v>113</v>
      </c>
      <c r="D58" s="30"/>
      <c r="E58" s="29" t="s">
        <v>15</v>
      </c>
      <c r="F58" s="15">
        <v>1300</v>
      </c>
      <c r="G58" s="16"/>
      <c r="H58" s="33">
        <f t="shared" si="2"/>
        <v>0</v>
      </c>
    </row>
    <row r="59" ht="81" customHeight="1" spans="1:8">
      <c r="A59" s="29">
        <v>17</v>
      </c>
      <c r="B59" s="30" t="s">
        <v>114</v>
      </c>
      <c r="C59" s="30" t="s">
        <v>115</v>
      </c>
      <c r="D59" s="30"/>
      <c r="E59" s="29" t="s">
        <v>27</v>
      </c>
      <c r="F59" s="15">
        <v>60</v>
      </c>
      <c r="G59" s="24"/>
      <c r="H59" s="33">
        <f t="shared" si="2"/>
        <v>0</v>
      </c>
    </row>
    <row r="60" ht="81" customHeight="1" spans="1:8">
      <c r="A60" s="29"/>
      <c r="B60" s="30" t="s">
        <v>116</v>
      </c>
      <c r="C60" s="31" t="s">
        <v>117</v>
      </c>
      <c r="D60" s="32"/>
      <c r="E60" s="29" t="s">
        <v>80</v>
      </c>
      <c r="F60" s="15">
        <v>1</v>
      </c>
      <c r="G60" s="24"/>
      <c r="H60" s="33">
        <f t="shared" si="2"/>
        <v>0</v>
      </c>
    </row>
    <row r="61" ht="109" customHeight="1" spans="1:8">
      <c r="A61" s="29">
        <v>18</v>
      </c>
      <c r="B61" s="30" t="s">
        <v>118</v>
      </c>
      <c r="C61" s="30" t="s">
        <v>119</v>
      </c>
      <c r="D61" s="30"/>
      <c r="E61" s="29" t="s">
        <v>27</v>
      </c>
      <c r="F61" s="15">
        <v>4</v>
      </c>
      <c r="G61" s="24"/>
      <c r="H61" s="33">
        <f t="shared" si="2"/>
        <v>0</v>
      </c>
    </row>
    <row r="62" ht="85" customHeight="1" spans="1:8">
      <c r="A62" s="29">
        <v>19</v>
      </c>
      <c r="B62" s="30" t="s">
        <v>120</v>
      </c>
      <c r="C62" s="30" t="s">
        <v>121</v>
      </c>
      <c r="D62" s="30"/>
      <c r="E62" s="29" t="s">
        <v>80</v>
      </c>
      <c r="F62" s="15">
        <v>3</v>
      </c>
      <c r="G62" s="24"/>
      <c r="H62" s="33">
        <f t="shared" si="2"/>
        <v>0</v>
      </c>
    </row>
    <row r="63" ht="84" customHeight="1" spans="1:8">
      <c r="A63" s="29">
        <v>20</v>
      </c>
      <c r="B63" s="30" t="s">
        <v>122</v>
      </c>
      <c r="C63" s="30" t="s">
        <v>123</v>
      </c>
      <c r="D63" s="30"/>
      <c r="E63" s="29" t="s">
        <v>24</v>
      </c>
      <c r="F63" s="15">
        <v>3</v>
      </c>
      <c r="G63" s="24"/>
      <c r="H63" s="33">
        <f t="shared" si="2"/>
        <v>0</v>
      </c>
    </row>
    <row r="64" ht="71" customHeight="1" spans="1:8">
      <c r="A64" s="29">
        <v>21</v>
      </c>
      <c r="B64" s="30" t="s">
        <v>124</v>
      </c>
      <c r="C64" s="30" t="s">
        <v>125</v>
      </c>
      <c r="D64" s="30"/>
      <c r="E64" s="29" t="s">
        <v>27</v>
      </c>
      <c r="F64" s="15">
        <v>11</v>
      </c>
      <c r="G64" s="24"/>
      <c r="H64" s="33">
        <f t="shared" ref="H61:H68" si="3">F64*G64</f>
        <v>0</v>
      </c>
    </row>
    <row r="65" ht="73" customHeight="1" spans="1:8">
      <c r="A65" s="29">
        <v>22</v>
      </c>
      <c r="B65" s="30" t="s">
        <v>126</v>
      </c>
      <c r="C65" s="30" t="s">
        <v>127</v>
      </c>
      <c r="D65" s="30"/>
      <c r="E65" s="29" t="s">
        <v>27</v>
      </c>
      <c r="F65" s="15">
        <v>12</v>
      </c>
      <c r="G65" s="24"/>
      <c r="H65" s="33">
        <f t="shared" si="3"/>
        <v>0</v>
      </c>
    </row>
    <row r="66" ht="76" customHeight="1" spans="1:8">
      <c r="A66" s="29">
        <v>23</v>
      </c>
      <c r="B66" s="30" t="s">
        <v>128</v>
      </c>
      <c r="C66" s="30" t="s">
        <v>129</v>
      </c>
      <c r="D66" s="30"/>
      <c r="E66" s="29" t="s">
        <v>27</v>
      </c>
      <c r="F66" s="15">
        <v>11</v>
      </c>
      <c r="G66" s="24"/>
      <c r="H66" s="33">
        <f t="shared" si="3"/>
        <v>0</v>
      </c>
    </row>
    <row r="67" ht="106" customHeight="1" spans="1:8">
      <c r="A67" s="29">
        <v>24</v>
      </c>
      <c r="B67" s="30" t="s">
        <v>130</v>
      </c>
      <c r="C67" s="30" t="s">
        <v>131</v>
      </c>
      <c r="D67" s="30"/>
      <c r="E67" s="29" t="s">
        <v>27</v>
      </c>
      <c r="F67" s="15">
        <v>3</v>
      </c>
      <c r="G67" s="24"/>
      <c r="H67" s="33">
        <f t="shared" si="3"/>
        <v>0</v>
      </c>
    </row>
    <row r="68" ht="84" customHeight="1" spans="1:8">
      <c r="A68" s="29">
        <v>25</v>
      </c>
      <c r="B68" s="30" t="s">
        <v>132</v>
      </c>
      <c r="C68" s="37" t="s">
        <v>133</v>
      </c>
      <c r="D68" s="34"/>
      <c r="E68" s="29" t="s">
        <v>134</v>
      </c>
      <c r="F68" s="15">
        <v>4</v>
      </c>
      <c r="G68" s="15"/>
      <c r="H68" s="33">
        <f t="shared" si="3"/>
        <v>0</v>
      </c>
    </row>
    <row r="69" ht="41" customHeight="1" spans="1:8">
      <c r="A69" s="29">
        <v>26</v>
      </c>
      <c r="B69" s="8" t="s">
        <v>35</v>
      </c>
      <c r="C69" s="9"/>
      <c r="D69" s="9"/>
      <c r="E69" s="9"/>
      <c r="F69" s="9"/>
      <c r="G69" s="10"/>
      <c r="H69" s="36">
        <f>SUM(H43:H67)</f>
        <v>0</v>
      </c>
    </row>
    <row r="70" ht="43" customHeight="1" spans="1:8">
      <c r="A70" s="8" t="s">
        <v>135</v>
      </c>
      <c r="B70" s="9"/>
      <c r="C70" s="9"/>
      <c r="D70" s="9"/>
      <c r="E70" s="9"/>
      <c r="F70" s="9"/>
      <c r="G70" s="9"/>
      <c r="H70" s="10"/>
    </row>
    <row r="71" ht="116" customHeight="1" spans="1:8">
      <c r="A71" s="29">
        <v>1</v>
      </c>
      <c r="B71" s="30" t="s">
        <v>136</v>
      </c>
      <c r="C71" s="30" t="s">
        <v>137</v>
      </c>
      <c r="D71" s="30"/>
      <c r="E71" s="29" t="s">
        <v>27</v>
      </c>
      <c r="F71" s="15">
        <v>16</v>
      </c>
      <c r="G71" s="24"/>
      <c r="H71" s="33">
        <f>F71*G71</f>
        <v>0</v>
      </c>
    </row>
    <row r="72" ht="110" customHeight="1" spans="1:8">
      <c r="A72" s="29">
        <v>2</v>
      </c>
      <c r="B72" s="30" t="s">
        <v>138</v>
      </c>
      <c r="C72" s="30" t="s">
        <v>139</v>
      </c>
      <c r="D72" s="30"/>
      <c r="E72" s="29" t="s">
        <v>27</v>
      </c>
      <c r="F72" s="15">
        <v>16</v>
      </c>
      <c r="G72" s="24"/>
      <c r="H72" s="33">
        <f>F72*G72</f>
        <v>0</v>
      </c>
    </row>
    <row r="73" ht="104" customHeight="1" spans="1:8">
      <c r="A73" s="29">
        <v>3</v>
      </c>
      <c r="B73" s="30" t="s">
        <v>140</v>
      </c>
      <c r="C73" s="30" t="s">
        <v>141</v>
      </c>
      <c r="D73" s="30"/>
      <c r="E73" s="29" t="s">
        <v>27</v>
      </c>
      <c r="F73" s="15">
        <v>16</v>
      </c>
      <c r="G73" s="24"/>
      <c r="H73" s="33">
        <f>F73*G73</f>
        <v>0</v>
      </c>
    </row>
    <row r="74" ht="84" customHeight="1" spans="1:8">
      <c r="A74" s="29">
        <v>4</v>
      </c>
      <c r="B74" s="30" t="s">
        <v>142</v>
      </c>
      <c r="C74" s="30" t="s">
        <v>143</v>
      </c>
      <c r="D74" s="30"/>
      <c r="E74" s="29" t="s">
        <v>15</v>
      </c>
      <c r="F74" s="15">
        <v>500</v>
      </c>
      <c r="G74" s="24"/>
      <c r="H74" s="33">
        <f>F74*G74</f>
        <v>0</v>
      </c>
    </row>
    <row r="75" ht="166" customHeight="1" spans="1:8">
      <c r="A75" s="29">
        <v>5</v>
      </c>
      <c r="B75" s="30" t="s">
        <v>144</v>
      </c>
      <c r="C75" s="30" t="s">
        <v>145</v>
      </c>
      <c r="D75" s="30"/>
      <c r="E75" s="29" t="s">
        <v>15</v>
      </c>
      <c r="F75" s="15">
        <v>250</v>
      </c>
      <c r="G75" s="24"/>
      <c r="H75" s="33">
        <f>F75*G75</f>
        <v>0</v>
      </c>
    </row>
    <row r="76" ht="43" customHeight="1" spans="1:8">
      <c r="A76" s="29">
        <v>6</v>
      </c>
      <c r="B76" s="38" t="s">
        <v>146</v>
      </c>
      <c r="C76" s="30"/>
      <c r="D76" s="30"/>
      <c r="E76" s="29"/>
      <c r="F76" s="15"/>
      <c r="G76" s="24"/>
      <c r="H76" s="36">
        <f>SUM(H71:H75)</f>
        <v>0</v>
      </c>
    </row>
    <row r="77" ht="43" customHeight="1" spans="1:8">
      <c r="A77" s="8" t="s">
        <v>147</v>
      </c>
      <c r="B77" s="9"/>
      <c r="C77" s="9"/>
      <c r="D77" s="9"/>
      <c r="E77" s="9"/>
      <c r="F77" s="9"/>
      <c r="G77" s="9"/>
      <c r="H77" s="10"/>
    </row>
    <row r="78" ht="70" customHeight="1" spans="1:8">
      <c r="A78" s="29">
        <v>1</v>
      </c>
      <c r="B78" s="39" t="s">
        <v>148</v>
      </c>
      <c r="C78" s="30" t="s">
        <v>149</v>
      </c>
      <c r="D78" s="30"/>
      <c r="E78" s="29" t="s">
        <v>15</v>
      </c>
      <c r="F78" s="15">
        <v>50</v>
      </c>
      <c r="G78" s="24"/>
      <c r="H78" s="33">
        <f>F78*G78</f>
        <v>0</v>
      </c>
    </row>
    <row r="79" ht="72" customHeight="1" spans="1:8">
      <c r="A79" s="29">
        <v>2</v>
      </c>
      <c r="B79" s="39" t="s">
        <v>148</v>
      </c>
      <c r="C79" s="30" t="s">
        <v>150</v>
      </c>
      <c r="D79" s="30"/>
      <c r="E79" s="29" t="s">
        <v>15</v>
      </c>
      <c r="F79" s="15">
        <v>60</v>
      </c>
      <c r="G79" s="24"/>
      <c r="H79" s="33">
        <f t="shared" ref="H79:H90" si="4">F79*G79</f>
        <v>0</v>
      </c>
    </row>
    <row r="80" ht="82" customHeight="1" spans="1:8">
      <c r="A80" s="29">
        <v>3</v>
      </c>
      <c r="B80" s="39" t="s">
        <v>151</v>
      </c>
      <c r="C80" s="30" t="s">
        <v>152</v>
      </c>
      <c r="D80" s="30"/>
      <c r="E80" s="29" t="s">
        <v>15</v>
      </c>
      <c r="F80" s="15">
        <v>360</v>
      </c>
      <c r="G80" s="24"/>
      <c r="H80" s="33">
        <f t="shared" si="4"/>
        <v>0</v>
      </c>
    </row>
    <row r="81" ht="171" customHeight="1" spans="1:8">
      <c r="A81" s="29">
        <v>4</v>
      </c>
      <c r="B81" s="39" t="s">
        <v>144</v>
      </c>
      <c r="C81" s="30" t="s">
        <v>153</v>
      </c>
      <c r="D81" s="30"/>
      <c r="E81" s="29" t="s">
        <v>15</v>
      </c>
      <c r="F81" s="15">
        <v>360</v>
      </c>
      <c r="G81" s="24"/>
      <c r="H81" s="33">
        <f t="shared" si="4"/>
        <v>0</v>
      </c>
    </row>
    <row r="82" ht="170" customHeight="1" spans="1:8">
      <c r="A82" s="29">
        <v>5</v>
      </c>
      <c r="B82" s="39" t="s">
        <v>144</v>
      </c>
      <c r="C82" s="30" t="s">
        <v>154</v>
      </c>
      <c r="D82" s="30"/>
      <c r="E82" s="29" t="s">
        <v>15</v>
      </c>
      <c r="F82" s="15">
        <v>110</v>
      </c>
      <c r="G82" s="24"/>
      <c r="H82" s="33">
        <f t="shared" si="4"/>
        <v>0</v>
      </c>
    </row>
    <row r="83" ht="119" customHeight="1" spans="1:8">
      <c r="A83" s="29">
        <v>6</v>
      </c>
      <c r="B83" s="39" t="s">
        <v>155</v>
      </c>
      <c r="C83" s="30" t="s">
        <v>156</v>
      </c>
      <c r="D83" s="30"/>
      <c r="E83" s="29" t="s">
        <v>15</v>
      </c>
      <c r="F83" s="15">
        <v>200</v>
      </c>
      <c r="G83" s="24"/>
      <c r="H83" s="33">
        <f t="shared" si="4"/>
        <v>0</v>
      </c>
    </row>
    <row r="84" ht="118" customHeight="1" spans="1:8">
      <c r="A84" s="29">
        <v>7</v>
      </c>
      <c r="B84" s="39" t="s">
        <v>157</v>
      </c>
      <c r="C84" s="30" t="s">
        <v>158</v>
      </c>
      <c r="D84" s="30"/>
      <c r="E84" s="29" t="s">
        <v>80</v>
      </c>
      <c r="F84" s="15">
        <v>3</v>
      </c>
      <c r="G84" s="24"/>
      <c r="H84" s="33">
        <f t="shared" si="4"/>
        <v>0</v>
      </c>
    </row>
    <row r="85" ht="110" customHeight="1" spans="1:8">
      <c r="A85" s="29">
        <v>8</v>
      </c>
      <c r="B85" s="39" t="s">
        <v>159</v>
      </c>
      <c r="C85" s="30" t="s">
        <v>160</v>
      </c>
      <c r="D85" s="30"/>
      <c r="E85" s="29" t="s">
        <v>80</v>
      </c>
      <c r="F85" s="40">
        <v>1</v>
      </c>
      <c r="G85" s="24"/>
      <c r="H85" s="33">
        <f t="shared" si="4"/>
        <v>0</v>
      </c>
    </row>
    <row r="86" ht="110" customHeight="1" spans="1:8">
      <c r="A86" s="29">
        <v>9</v>
      </c>
      <c r="B86" s="39" t="s">
        <v>161</v>
      </c>
      <c r="C86" s="30" t="s">
        <v>162</v>
      </c>
      <c r="D86" s="30"/>
      <c r="E86" s="29" t="s">
        <v>80</v>
      </c>
      <c r="F86" s="40">
        <v>1</v>
      </c>
      <c r="G86" s="24"/>
      <c r="H86" s="33">
        <f t="shared" si="4"/>
        <v>0</v>
      </c>
    </row>
    <row r="87" ht="115" customHeight="1" spans="1:8">
      <c r="A87" s="29">
        <v>10</v>
      </c>
      <c r="B87" s="39" t="s">
        <v>163</v>
      </c>
      <c r="C87" s="30" t="s">
        <v>164</v>
      </c>
      <c r="D87" s="30"/>
      <c r="E87" s="29" t="s">
        <v>80</v>
      </c>
      <c r="F87" s="40">
        <v>4</v>
      </c>
      <c r="G87" s="24"/>
      <c r="H87" s="33">
        <f t="shared" si="4"/>
        <v>0</v>
      </c>
    </row>
    <row r="88" ht="113" customHeight="1" spans="1:8">
      <c r="A88" s="29">
        <v>11</v>
      </c>
      <c r="B88" s="39" t="s">
        <v>165</v>
      </c>
      <c r="C88" s="30" t="s">
        <v>166</v>
      </c>
      <c r="D88" s="30"/>
      <c r="E88" s="29" t="s">
        <v>80</v>
      </c>
      <c r="F88" s="40">
        <v>2</v>
      </c>
      <c r="G88" s="24"/>
      <c r="H88" s="33">
        <f t="shared" si="4"/>
        <v>0</v>
      </c>
    </row>
    <row r="89" ht="180" customHeight="1" spans="1:8">
      <c r="A89" s="29">
        <v>12</v>
      </c>
      <c r="B89" s="39" t="s">
        <v>167</v>
      </c>
      <c r="C89" s="31" t="s">
        <v>168</v>
      </c>
      <c r="D89" s="32"/>
      <c r="E89" s="29" t="s">
        <v>80</v>
      </c>
      <c r="F89" s="15">
        <v>1</v>
      </c>
      <c r="G89" s="24"/>
      <c r="H89" s="33">
        <f t="shared" si="4"/>
        <v>0</v>
      </c>
    </row>
    <row r="90" ht="82" customHeight="1" spans="1:8">
      <c r="A90" s="41">
        <v>13</v>
      </c>
      <c r="B90" s="42" t="s">
        <v>169</v>
      </c>
      <c r="C90" s="43" t="s">
        <v>170</v>
      </c>
      <c r="D90" s="44"/>
      <c r="E90" s="41" t="s">
        <v>24</v>
      </c>
      <c r="F90" s="23">
        <v>1</v>
      </c>
      <c r="G90" s="24"/>
      <c r="H90" s="45">
        <f t="shared" si="4"/>
        <v>0</v>
      </c>
    </row>
    <row r="91" ht="215" customHeight="1" spans="1:8">
      <c r="A91" s="46"/>
      <c r="B91" s="47"/>
      <c r="C91" s="48"/>
      <c r="D91" s="49"/>
      <c r="E91" s="46"/>
      <c r="F91" s="50"/>
      <c r="G91" s="51"/>
      <c r="H91" s="52"/>
    </row>
    <row r="92" ht="141" customHeight="1" spans="1:8">
      <c r="A92" s="29">
        <v>14</v>
      </c>
      <c r="B92" s="39" t="s">
        <v>171</v>
      </c>
      <c r="C92" s="30" t="s">
        <v>172</v>
      </c>
      <c r="D92" s="30"/>
      <c r="E92" s="29" t="s">
        <v>80</v>
      </c>
      <c r="F92" s="15">
        <v>1</v>
      </c>
      <c r="G92" s="24"/>
      <c r="H92" s="33">
        <f t="shared" ref="H92:H115" si="5">F92*G92</f>
        <v>0</v>
      </c>
    </row>
    <row r="93" ht="148" customHeight="1" spans="1:8">
      <c r="A93" s="29">
        <v>15</v>
      </c>
      <c r="B93" s="39" t="s">
        <v>173</v>
      </c>
      <c r="C93" s="31" t="s">
        <v>174</v>
      </c>
      <c r="D93" s="32"/>
      <c r="E93" s="29" t="s">
        <v>80</v>
      </c>
      <c r="F93" s="15">
        <v>2</v>
      </c>
      <c r="G93" s="16"/>
      <c r="H93" s="33">
        <f t="shared" si="5"/>
        <v>0</v>
      </c>
    </row>
    <row r="94" ht="37" customHeight="1" spans="1:8">
      <c r="A94" s="29">
        <v>16</v>
      </c>
      <c r="B94" s="30" t="s">
        <v>92</v>
      </c>
      <c r="C94" s="31" t="s">
        <v>93</v>
      </c>
      <c r="D94" s="32"/>
      <c r="E94" s="29" t="s">
        <v>27</v>
      </c>
      <c r="F94" s="15">
        <v>17</v>
      </c>
      <c r="G94" s="16"/>
      <c r="H94" s="33">
        <f t="shared" si="5"/>
        <v>0</v>
      </c>
    </row>
    <row r="95" ht="37" customHeight="1" spans="1:8">
      <c r="A95" s="29">
        <v>17</v>
      </c>
      <c r="B95" s="39" t="s">
        <v>175</v>
      </c>
      <c r="C95" s="30"/>
      <c r="D95" s="30"/>
      <c r="E95" s="29" t="s">
        <v>27</v>
      </c>
      <c r="F95" s="15">
        <v>9</v>
      </c>
      <c r="G95" s="24"/>
      <c r="H95" s="33">
        <f t="shared" si="5"/>
        <v>0</v>
      </c>
    </row>
    <row r="96" ht="27" customHeight="1" spans="1:8">
      <c r="A96" s="29">
        <v>18</v>
      </c>
      <c r="B96" s="39" t="s">
        <v>176</v>
      </c>
      <c r="C96" s="30"/>
      <c r="D96" s="30"/>
      <c r="E96" s="29" t="s">
        <v>27</v>
      </c>
      <c r="F96" s="15">
        <v>10</v>
      </c>
      <c r="G96" s="24"/>
      <c r="H96" s="33">
        <f t="shared" si="5"/>
        <v>0</v>
      </c>
    </row>
    <row r="97" ht="27" customHeight="1" spans="1:8">
      <c r="A97" s="29">
        <v>19</v>
      </c>
      <c r="B97" s="39" t="s">
        <v>177</v>
      </c>
      <c r="C97" s="30"/>
      <c r="D97" s="30"/>
      <c r="E97" s="29" t="s">
        <v>15</v>
      </c>
      <c r="F97" s="15">
        <v>100</v>
      </c>
      <c r="G97" s="24"/>
      <c r="H97" s="33">
        <f t="shared" si="5"/>
        <v>0</v>
      </c>
    </row>
    <row r="98" ht="27" customHeight="1" spans="1:8">
      <c r="A98" s="29">
        <v>20</v>
      </c>
      <c r="B98" s="39" t="s">
        <v>178</v>
      </c>
      <c r="C98" s="30"/>
      <c r="D98" s="30"/>
      <c r="E98" s="29" t="s">
        <v>15</v>
      </c>
      <c r="F98" s="15">
        <v>90</v>
      </c>
      <c r="G98" s="24"/>
      <c r="H98" s="33">
        <f t="shared" si="5"/>
        <v>0</v>
      </c>
    </row>
    <row r="99" ht="27" customHeight="1" spans="1:8">
      <c r="A99" s="29">
        <v>21</v>
      </c>
      <c r="B99" s="39" t="s">
        <v>179</v>
      </c>
      <c r="C99" s="30"/>
      <c r="D99" s="30"/>
      <c r="E99" s="29" t="s">
        <v>15</v>
      </c>
      <c r="F99" s="15">
        <v>120</v>
      </c>
      <c r="G99" s="24"/>
      <c r="H99" s="33">
        <f t="shared" si="5"/>
        <v>0</v>
      </c>
    </row>
    <row r="100" ht="27" customHeight="1" spans="1:8">
      <c r="A100" s="29">
        <v>22</v>
      </c>
      <c r="B100" s="39" t="s">
        <v>180</v>
      </c>
      <c r="C100" s="30"/>
      <c r="D100" s="30"/>
      <c r="E100" s="29" t="s">
        <v>12</v>
      </c>
      <c r="F100" s="15">
        <v>65</v>
      </c>
      <c r="G100" s="24"/>
      <c r="H100" s="33">
        <f t="shared" si="5"/>
        <v>0</v>
      </c>
    </row>
    <row r="101" ht="27" customHeight="1" spans="1:8">
      <c r="A101" s="29">
        <v>23</v>
      </c>
      <c r="B101" s="39" t="s">
        <v>181</v>
      </c>
      <c r="C101" s="30"/>
      <c r="D101" s="30"/>
      <c r="E101" s="29" t="s">
        <v>30</v>
      </c>
      <c r="F101" s="15">
        <v>1</v>
      </c>
      <c r="G101" s="24"/>
      <c r="H101" s="33">
        <f t="shared" si="5"/>
        <v>0</v>
      </c>
    </row>
    <row r="102" ht="27" customHeight="1" spans="1:8">
      <c r="A102" s="29">
        <v>24</v>
      </c>
      <c r="B102" s="39" t="s">
        <v>182</v>
      </c>
      <c r="C102" s="30" t="s">
        <v>183</v>
      </c>
      <c r="D102" s="30"/>
      <c r="E102" s="29" t="s">
        <v>27</v>
      </c>
      <c r="F102" s="15">
        <v>9</v>
      </c>
      <c r="G102" s="24"/>
      <c r="H102" s="33">
        <f t="shared" si="5"/>
        <v>0</v>
      </c>
    </row>
    <row r="103" ht="27" customHeight="1" spans="1:8">
      <c r="A103" s="29">
        <v>25</v>
      </c>
      <c r="B103" s="39" t="s">
        <v>184</v>
      </c>
      <c r="C103" s="30" t="s">
        <v>183</v>
      </c>
      <c r="D103" s="30"/>
      <c r="E103" s="29" t="s">
        <v>27</v>
      </c>
      <c r="F103" s="15">
        <v>8</v>
      </c>
      <c r="G103" s="24"/>
      <c r="H103" s="33">
        <f t="shared" si="5"/>
        <v>0</v>
      </c>
    </row>
    <row r="104" ht="27" customHeight="1" spans="1:8">
      <c r="A104" s="29">
        <v>26</v>
      </c>
      <c r="B104" s="39" t="s">
        <v>184</v>
      </c>
      <c r="C104" s="30" t="s">
        <v>185</v>
      </c>
      <c r="D104" s="30"/>
      <c r="E104" s="29" t="s">
        <v>27</v>
      </c>
      <c r="F104" s="15">
        <v>4</v>
      </c>
      <c r="G104" s="24"/>
      <c r="H104" s="33">
        <f t="shared" si="5"/>
        <v>0</v>
      </c>
    </row>
    <row r="105" ht="27" customHeight="1" spans="1:8">
      <c r="A105" s="29">
        <v>27</v>
      </c>
      <c r="B105" s="53" t="s">
        <v>186</v>
      </c>
      <c r="C105" s="30" t="s">
        <v>187</v>
      </c>
      <c r="D105" s="30"/>
      <c r="E105" s="29" t="s">
        <v>15</v>
      </c>
      <c r="F105" s="15">
        <v>100</v>
      </c>
      <c r="G105" s="24"/>
      <c r="H105" s="33">
        <f t="shared" si="5"/>
        <v>0</v>
      </c>
    </row>
    <row r="106" ht="27" customHeight="1" spans="1:8">
      <c r="A106" s="29">
        <v>28</v>
      </c>
      <c r="B106" s="53" t="s">
        <v>186</v>
      </c>
      <c r="C106" s="30" t="s">
        <v>188</v>
      </c>
      <c r="D106" s="30"/>
      <c r="E106" s="29" t="s">
        <v>15</v>
      </c>
      <c r="F106" s="15">
        <v>200</v>
      </c>
      <c r="G106" s="24"/>
      <c r="H106" s="33">
        <f t="shared" si="5"/>
        <v>0</v>
      </c>
    </row>
    <row r="107" ht="27" customHeight="1" spans="1:8">
      <c r="A107" s="29">
        <v>29</v>
      </c>
      <c r="B107" s="53" t="s">
        <v>189</v>
      </c>
      <c r="C107" s="30" t="s">
        <v>190</v>
      </c>
      <c r="D107" s="30"/>
      <c r="E107" s="29" t="s">
        <v>30</v>
      </c>
      <c r="F107" s="15">
        <v>1</v>
      </c>
      <c r="G107" s="24"/>
      <c r="H107" s="33">
        <f t="shared" si="5"/>
        <v>0</v>
      </c>
    </row>
    <row r="108" ht="27" customHeight="1" spans="1:8">
      <c r="A108" s="29">
        <v>30</v>
      </c>
      <c r="B108" s="39" t="s">
        <v>191</v>
      </c>
      <c r="C108" s="30" t="s">
        <v>192</v>
      </c>
      <c r="D108" s="30"/>
      <c r="E108" s="29" t="s">
        <v>30</v>
      </c>
      <c r="F108" s="15">
        <v>1</v>
      </c>
      <c r="G108" s="24"/>
      <c r="H108" s="33">
        <f t="shared" si="5"/>
        <v>0</v>
      </c>
    </row>
    <row r="109" ht="27" customHeight="1" spans="1:8">
      <c r="A109" s="29">
        <v>31</v>
      </c>
      <c r="B109" s="39" t="s">
        <v>193</v>
      </c>
      <c r="C109" s="30" t="s">
        <v>194</v>
      </c>
      <c r="D109" s="30"/>
      <c r="E109" s="29" t="s">
        <v>30</v>
      </c>
      <c r="F109" s="15">
        <v>1</v>
      </c>
      <c r="G109" s="24"/>
      <c r="H109" s="33">
        <f t="shared" si="5"/>
        <v>0</v>
      </c>
    </row>
    <row r="110" ht="27" customHeight="1" spans="1:8">
      <c r="A110" s="29">
        <v>32</v>
      </c>
      <c r="B110" s="39" t="s">
        <v>195</v>
      </c>
      <c r="C110" s="30" t="s">
        <v>196</v>
      </c>
      <c r="D110" s="30"/>
      <c r="E110" s="29" t="s">
        <v>27</v>
      </c>
      <c r="F110" s="15">
        <v>30</v>
      </c>
      <c r="G110" s="24"/>
      <c r="H110" s="33">
        <f t="shared" si="5"/>
        <v>0</v>
      </c>
    </row>
    <row r="111" ht="43" customHeight="1" spans="1:8">
      <c r="A111" s="29">
        <v>33</v>
      </c>
      <c r="B111" s="39" t="s">
        <v>197</v>
      </c>
      <c r="C111" s="30" t="s">
        <v>198</v>
      </c>
      <c r="D111" s="30"/>
      <c r="E111" s="29" t="s">
        <v>27</v>
      </c>
      <c r="F111" s="15">
        <v>30</v>
      </c>
      <c r="G111" s="24"/>
      <c r="H111" s="33">
        <f t="shared" si="5"/>
        <v>0</v>
      </c>
    </row>
    <row r="112" ht="27" customHeight="1" spans="1:8">
      <c r="A112" s="29">
        <v>34</v>
      </c>
      <c r="B112" s="39" t="s">
        <v>199</v>
      </c>
      <c r="C112" s="30"/>
      <c r="D112" s="30"/>
      <c r="E112" s="29" t="s">
        <v>30</v>
      </c>
      <c r="F112" s="15">
        <v>1</v>
      </c>
      <c r="G112" s="24"/>
      <c r="H112" s="33">
        <f t="shared" si="5"/>
        <v>0</v>
      </c>
    </row>
    <row r="113" ht="27" customHeight="1" spans="1:9">
      <c r="A113" s="29">
        <v>35</v>
      </c>
      <c r="B113" s="39" t="s">
        <v>200</v>
      </c>
      <c r="C113" s="30"/>
      <c r="D113" s="30"/>
      <c r="E113" s="29" t="s">
        <v>30</v>
      </c>
      <c r="F113" s="15">
        <v>1</v>
      </c>
      <c r="G113" s="24"/>
      <c r="H113" s="33">
        <f t="shared" si="5"/>
        <v>0</v>
      </c>
    </row>
    <row r="114" ht="27" customHeight="1" spans="1:9">
      <c r="A114" s="29">
        <v>36</v>
      </c>
      <c r="B114" s="39" t="s">
        <v>201</v>
      </c>
      <c r="C114" s="30"/>
      <c r="D114" s="30"/>
      <c r="E114" s="29" t="s">
        <v>30</v>
      </c>
      <c r="F114" s="15">
        <v>1</v>
      </c>
      <c r="G114" s="24"/>
      <c r="H114" s="33">
        <f t="shared" si="5"/>
        <v>0</v>
      </c>
    </row>
    <row r="115" ht="27" customHeight="1" spans="1:9">
      <c r="A115" s="29">
        <v>37</v>
      </c>
      <c r="B115" s="30" t="s">
        <v>202</v>
      </c>
      <c r="C115" s="30"/>
      <c r="D115" s="30"/>
      <c r="E115" s="29" t="s">
        <v>30</v>
      </c>
      <c r="F115" s="15">
        <v>1</v>
      </c>
      <c r="G115" s="24"/>
      <c r="H115" s="33">
        <f t="shared" si="5"/>
        <v>0</v>
      </c>
    </row>
    <row r="116" ht="27" customHeight="1" spans="1:9">
      <c r="A116" s="29">
        <v>38</v>
      </c>
      <c r="B116" s="38" t="s">
        <v>146</v>
      </c>
      <c r="C116" s="30"/>
      <c r="D116" s="30"/>
      <c r="E116" s="29"/>
      <c r="F116" s="15"/>
      <c r="G116" s="24"/>
      <c r="H116" s="36">
        <f>SUM(H78:H115)</f>
        <v>0</v>
      </c>
    </row>
    <row r="117" customFormat="1" ht="43" customHeight="1" spans="1:9">
      <c r="A117" s="8" t="s">
        <v>203</v>
      </c>
      <c r="B117" s="9"/>
      <c r="C117" s="9"/>
      <c r="D117" s="9"/>
      <c r="E117" s="9"/>
      <c r="F117" s="9"/>
      <c r="G117" s="9"/>
      <c r="H117" s="10"/>
      <c r="I117" s="3"/>
    </row>
    <row r="118" customFormat="1" ht="72" customHeight="1" spans="1:9">
      <c r="A118" s="29">
        <v>1</v>
      </c>
      <c r="B118" s="39" t="s">
        <v>148</v>
      </c>
      <c r="C118" s="30" t="s">
        <v>150</v>
      </c>
      <c r="D118" s="30"/>
      <c r="E118" s="29" t="s">
        <v>15</v>
      </c>
      <c r="F118" s="15">
        <v>50</v>
      </c>
      <c r="G118" s="24"/>
      <c r="H118" s="33">
        <f>F118*G118</f>
        <v>0</v>
      </c>
      <c r="I118" s="3"/>
    </row>
    <row r="119" customFormat="1" ht="82" customHeight="1" spans="1:9">
      <c r="A119" s="29">
        <v>2</v>
      </c>
      <c r="B119" s="39" t="s">
        <v>151</v>
      </c>
      <c r="C119" s="30" t="s">
        <v>152</v>
      </c>
      <c r="D119" s="30"/>
      <c r="E119" s="29" t="s">
        <v>15</v>
      </c>
      <c r="F119" s="15">
        <v>150</v>
      </c>
      <c r="G119" s="24"/>
      <c r="H119" s="33">
        <f t="shared" ref="H119:H134" si="6">F119*G119</f>
        <v>0</v>
      </c>
      <c r="I119" s="3"/>
    </row>
    <row r="120" customFormat="1" ht="171" customHeight="1" spans="1:9">
      <c r="A120" s="29">
        <v>3</v>
      </c>
      <c r="B120" s="39" t="s">
        <v>144</v>
      </c>
      <c r="C120" s="30" t="s">
        <v>153</v>
      </c>
      <c r="D120" s="30"/>
      <c r="E120" s="29" t="s">
        <v>15</v>
      </c>
      <c r="F120" s="15">
        <v>200</v>
      </c>
      <c r="G120" s="24"/>
      <c r="H120" s="33">
        <f t="shared" si="6"/>
        <v>0</v>
      </c>
      <c r="I120" s="3"/>
    </row>
    <row r="121" customFormat="1" ht="119" customHeight="1" spans="1:9">
      <c r="A121" s="29">
        <v>4</v>
      </c>
      <c r="B121" s="39" t="s">
        <v>155</v>
      </c>
      <c r="C121" s="30" t="s">
        <v>156</v>
      </c>
      <c r="D121" s="30"/>
      <c r="E121" s="29" t="s">
        <v>15</v>
      </c>
      <c r="F121" s="15">
        <v>40</v>
      </c>
      <c r="G121" s="24"/>
      <c r="H121" s="33">
        <f t="shared" si="6"/>
        <v>0</v>
      </c>
      <c r="I121" s="3"/>
    </row>
    <row r="122" customFormat="1" ht="118" customHeight="1" spans="1:9">
      <c r="A122" s="29">
        <v>5</v>
      </c>
      <c r="B122" s="39" t="s">
        <v>204</v>
      </c>
      <c r="C122" s="30" t="s">
        <v>205</v>
      </c>
      <c r="D122" s="30"/>
      <c r="E122" s="29" t="s">
        <v>80</v>
      </c>
      <c r="F122" s="15">
        <v>2</v>
      </c>
      <c r="G122" s="24"/>
      <c r="H122" s="33">
        <f t="shared" si="6"/>
        <v>0</v>
      </c>
      <c r="I122" s="3"/>
    </row>
    <row r="123" customFormat="1" ht="110" customHeight="1" spans="1:9">
      <c r="A123" s="29">
        <v>6</v>
      </c>
      <c r="B123" s="39" t="s">
        <v>206</v>
      </c>
      <c r="C123" s="30" t="s">
        <v>207</v>
      </c>
      <c r="D123" s="30"/>
      <c r="E123" s="29" t="s">
        <v>80</v>
      </c>
      <c r="F123" s="40">
        <v>1</v>
      </c>
      <c r="G123" s="24"/>
      <c r="H123" s="33">
        <f t="shared" si="6"/>
        <v>0</v>
      </c>
      <c r="I123" s="3"/>
    </row>
    <row r="124" customFormat="1" ht="110" customHeight="1" spans="1:9">
      <c r="A124" s="29">
        <v>7</v>
      </c>
      <c r="B124" s="39" t="s">
        <v>208</v>
      </c>
      <c r="C124" s="30" t="s">
        <v>209</v>
      </c>
      <c r="D124" s="30"/>
      <c r="E124" s="29" t="s">
        <v>80</v>
      </c>
      <c r="F124" s="40">
        <v>2</v>
      </c>
      <c r="G124" s="24"/>
      <c r="H124" s="33">
        <f t="shared" si="6"/>
        <v>0</v>
      </c>
      <c r="I124" s="3"/>
    </row>
    <row r="125" customFormat="1" ht="37" customHeight="1" spans="1:9">
      <c r="A125" s="29">
        <v>8</v>
      </c>
      <c r="B125" s="30" t="s">
        <v>92</v>
      </c>
      <c r="C125" s="31" t="s">
        <v>93</v>
      </c>
      <c r="D125" s="32"/>
      <c r="E125" s="29" t="s">
        <v>27</v>
      </c>
      <c r="F125" s="15">
        <v>5</v>
      </c>
      <c r="G125" s="16"/>
      <c r="H125" s="33">
        <f t="shared" si="6"/>
        <v>0</v>
      </c>
      <c r="I125" s="3"/>
    </row>
    <row r="126" customFormat="1" ht="37" customHeight="1" spans="1:9">
      <c r="A126" s="29">
        <v>9</v>
      </c>
      <c r="B126" s="39" t="s">
        <v>175</v>
      </c>
      <c r="C126" s="30"/>
      <c r="D126" s="30"/>
      <c r="E126" s="29" t="s">
        <v>27</v>
      </c>
      <c r="F126" s="15">
        <v>1</v>
      </c>
      <c r="G126" s="24"/>
      <c r="H126" s="33">
        <f t="shared" si="6"/>
        <v>0</v>
      </c>
      <c r="I126" s="3"/>
    </row>
    <row r="127" customFormat="1" ht="27" customHeight="1" spans="1:9">
      <c r="A127" s="29">
        <v>10</v>
      </c>
      <c r="B127" s="39" t="s">
        <v>178</v>
      </c>
      <c r="C127" s="30"/>
      <c r="D127" s="30"/>
      <c r="E127" s="29" t="s">
        <v>15</v>
      </c>
      <c r="F127" s="15">
        <v>40</v>
      </c>
      <c r="G127" s="24"/>
      <c r="H127" s="33">
        <f t="shared" si="6"/>
        <v>0</v>
      </c>
      <c r="I127" s="3"/>
    </row>
    <row r="128" customFormat="1" ht="27" customHeight="1" spans="1:9">
      <c r="A128" s="29">
        <v>11</v>
      </c>
      <c r="B128" s="39" t="s">
        <v>179</v>
      </c>
      <c r="C128" s="30"/>
      <c r="D128" s="30"/>
      <c r="E128" s="29" t="s">
        <v>15</v>
      </c>
      <c r="F128" s="15">
        <v>10</v>
      </c>
      <c r="G128" s="24"/>
      <c r="H128" s="33">
        <f t="shared" si="6"/>
        <v>0</v>
      </c>
      <c r="I128" s="3"/>
    </row>
    <row r="129" customFormat="1" ht="27" customHeight="1" spans="1:9">
      <c r="A129" s="29">
        <v>12</v>
      </c>
      <c r="B129" s="53" t="s">
        <v>186</v>
      </c>
      <c r="C129" s="30" t="s">
        <v>187</v>
      </c>
      <c r="D129" s="30"/>
      <c r="E129" s="29" t="s">
        <v>15</v>
      </c>
      <c r="F129" s="15">
        <v>30</v>
      </c>
      <c r="G129" s="24"/>
      <c r="H129" s="33">
        <f t="shared" si="6"/>
        <v>0</v>
      </c>
      <c r="I129" s="3"/>
    </row>
    <row r="130" customFormat="1" ht="27" customHeight="1" spans="1:9">
      <c r="A130" s="29">
        <v>13</v>
      </c>
      <c r="B130" s="39" t="s">
        <v>191</v>
      </c>
      <c r="C130" s="30" t="s">
        <v>210</v>
      </c>
      <c r="D130" s="30"/>
      <c r="E130" s="29" t="s">
        <v>30</v>
      </c>
      <c r="F130" s="15">
        <v>1</v>
      </c>
      <c r="G130" s="24"/>
      <c r="H130" s="33">
        <f t="shared" si="6"/>
        <v>0</v>
      </c>
      <c r="I130" s="3"/>
    </row>
    <row r="131" customFormat="1" ht="27" customHeight="1" spans="1:9">
      <c r="A131" s="29">
        <v>14</v>
      </c>
      <c r="B131" s="39" t="s">
        <v>195</v>
      </c>
      <c r="C131" s="30" t="s">
        <v>196</v>
      </c>
      <c r="D131" s="30"/>
      <c r="E131" s="29" t="s">
        <v>27</v>
      </c>
      <c r="F131" s="15">
        <v>6</v>
      </c>
      <c r="G131" s="24"/>
      <c r="H131" s="33">
        <f t="shared" si="6"/>
        <v>0</v>
      </c>
      <c r="I131" s="3"/>
    </row>
    <row r="132" customFormat="1" ht="27" customHeight="1" spans="1:9">
      <c r="A132" s="29">
        <v>15</v>
      </c>
      <c r="B132" s="30" t="s">
        <v>202</v>
      </c>
      <c r="C132" s="30"/>
      <c r="D132" s="30"/>
      <c r="E132" s="29" t="s">
        <v>30</v>
      </c>
      <c r="F132" s="15">
        <v>1</v>
      </c>
      <c r="G132" s="24"/>
      <c r="H132" s="33">
        <f t="shared" si="6"/>
        <v>0</v>
      </c>
      <c r="I132" s="3"/>
    </row>
    <row r="133" customFormat="1" ht="27" customHeight="1" spans="1:9">
      <c r="A133" s="29">
        <v>16</v>
      </c>
      <c r="B133" s="38" t="s">
        <v>146</v>
      </c>
      <c r="C133" s="30"/>
      <c r="D133" s="30"/>
      <c r="E133" s="29"/>
      <c r="F133" s="15"/>
      <c r="G133" s="24"/>
      <c r="H133" s="36">
        <f>SUM(H118:H132)</f>
        <v>0</v>
      </c>
      <c r="I133" s="3"/>
    </row>
    <row r="134" ht="27" customHeight="1" spans="1:9">
      <c r="A134" s="8" t="s">
        <v>211</v>
      </c>
      <c r="B134" s="9"/>
      <c r="C134" s="9"/>
      <c r="D134" s="9"/>
      <c r="E134" s="9"/>
      <c r="F134" s="9"/>
      <c r="G134" s="9"/>
      <c r="H134" s="10"/>
    </row>
    <row r="135" ht="27" customHeight="1" spans="1:9">
      <c r="A135" s="29">
        <v>1</v>
      </c>
      <c r="B135" s="54" t="s">
        <v>212</v>
      </c>
      <c r="C135" s="30"/>
      <c r="D135" s="30"/>
      <c r="E135" s="29" t="s">
        <v>213</v>
      </c>
      <c r="F135" s="15">
        <v>3</v>
      </c>
      <c r="G135" s="24"/>
      <c r="H135" s="33">
        <f>F135*G135</f>
        <v>0</v>
      </c>
    </row>
    <row r="136" ht="27" customHeight="1" spans="1:9">
      <c r="A136" s="29">
        <v>2</v>
      </c>
      <c r="B136" s="54" t="s">
        <v>214</v>
      </c>
      <c r="C136" s="30"/>
      <c r="D136" s="30"/>
      <c r="E136" s="29" t="s">
        <v>24</v>
      </c>
      <c r="F136" s="15">
        <v>10</v>
      </c>
      <c r="G136" s="24"/>
      <c r="H136" s="33">
        <f>F136*G136</f>
        <v>0</v>
      </c>
    </row>
    <row r="137" ht="27" customHeight="1" spans="1:9">
      <c r="A137" s="29">
        <v>3</v>
      </c>
      <c r="B137" s="54" t="s">
        <v>215</v>
      </c>
      <c r="C137" s="30"/>
      <c r="D137" s="30"/>
      <c r="E137" s="29" t="s">
        <v>12</v>
      </c>
      <c r="F137" s="15">
        <v>812</v>
      </c>
      <c r="G137" s="24"/>
      <c r="H137" s="33">
        <f>F137*G137</f>
        <v>0</v>
      </c>
    </row>
    <row r="138" ht="27" customHeight="1" spans="1:9">
      <c r="A138" s="29">
        <v>5</v>
      </c>
      <c r="B138" s="55" t="s">
        <v>146</v>
      </c>
      <c r="C138" s="30"/>
      <c r="D138" s="30"/>
      <c r="E138" s="29"/>
      <c r="F138" s="15"/>
      <c r="G138" s="24"/>
      <c r="H138" s="36">
        <f>SUM(H135:H137)</f>
        <v>0</v>
      </c>
    </row>
    <row r="139" ht="27" customHeight="1" spans="1:9">
      <c r="A139" s="8" t="s">
        <v>216</v>
      </c>
      <c r="B139" s="9"/>
      <c r="C139" s="9"/>
      <c r="D139" s="9"/>
      <c r="E139" s="9"/>
      <c r="F139" s="9"/>
      <c r="G139" s="9"/>
      <c r="H139" s="10"/>
    </row>
    <row r="140" ht="27" customHeight="1" spans="1:9">
      <c r="A140" s="29">
        <v>1</v>
      </c>
      <c r="B140" s="38" t="s">
        <v>217</v>
      </c>
      <c r="C140" s="38"/>
      <c r="D140" s="38"/>
      <c r="E140" s="56"/>
      <c r="F140" s="57"/>
      <c r="G140" s="57"/>
      <c r="H140" s="36">
        <f>H16+H41+H69+H76+H116+H133+H138</f>
        <v>0</v>
      </c>
    </row>
    <row r="141" ht="27" customHeight="1" spans="1:9">
      <c r="A141" s="29">
        <v>2</v>
      </c>
      <c r="B141" s="58" t="s">
        <v>218</v>
      </c>
      <c r="C141" s="59"/>
      <c r="D141" s="60"/>
      <c r="E141" s="57"/>
      <c r="F141" s="61" t="s">
        <v>219</v>
      </c>
      <c r="G141" s="57"/>
      <c r="H141" s="36">
        <f>H140*0.09</f>
        <v>0</v>
      </c>
    </row>
    <row r="142" customFormat="1" ht="27" customHeight="1" spans="1:9">
      <c r="A142" s="29">
        <v>3</v>
      </c>
      <c r="B142" s="38" t="s">
        <v>220</v>
      </c>
      <c r="C142" s="38"/>
      <c r="D142" s="38"/>
      <c r="E142" s="56"/>
      <c r="F142" s="57"/>
      <c r="G142" s="57"/>
      <c r="H142" s="36">
        <f>SUM(H140:H141)</f>
        <v>0</v>
      </c>
      <c r="I142" s="3"/>
    </row>
  </sheetData>
  <mergeCells count="153">
    <mergeCell ref="A1:H1"/>
    <mergeCell ref="G2:H2"/>
    <mergeCell ref="A5:H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B16:G16"/>
    <mergeCell ref="A17:H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B41:G41"/>
    <mergeCell ref="A42:H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B69:G69"/>
    <mergeCell ref="A70:H70"/>
    <mergeCell ref="C71:D71"/>
    <mergeCell ref="C72:D72"/>
    <mergeCell ref="C73:D73"/>
    <mergeCell ref="C74:D74"/>
    <mergeCell ref="C75:D75"/>
    <mergeCell ref="C76:D76"/>
    <mergeCell ref="A77:H77"/>
    <mergeCell ref="C78:D78"/>
    <mergeCell ref="C79:D79"/>
    <mergeCell ref="C80:D80"/>
    <mergeCell ref="C81:D81"/>
    <mergeCell ref="C82:D82"/>
    <mergeCell ref="C83:D83"/>
    <mergeCell ref="C84:D84"/>
    <mergeCell ref="C85:D85"/>
    <mergeCell ref="C86:D86"/>
    <mergeCell ref="C87:D87"/>
    <mergeCell ref="C88:D88"/>
    <mergeCell ref="C89:D89"/>
    <mergeCell ref="C92:D92"/>
    <mergeCell ref="C93:D93"/>
    <mergeCell ref="C94:D94"/>
    <mergeCell ref="C95:D95"/>
    <mergeCell ref="C96:D96"/>
    <mergeCell ref="C97:D97"/>
    <mergeCell ref="C98:D98"/>
    <mergeCell ref="C99:D99"/>
    <mergeCell ref="C100:D100"/>
    <mergeCell ref="C101:D101"/>
    <mergeCell ref="C102:D102"/>
    <mergeCell ref="C103:D103"/>
    <mergeCell ref="C104:D104"/>
    <mergeCell ref="C105:D105"/>
    <mergeCell ref="C106:D106"/>
    <mergeCell ref="C107:D107"/>
    <mergeCell ref="C108:D108"/>
    <mergeCell ref="C109:D109"/>
    <mergeCell ref="C110:D110"/>
    <mergeCell ref="C111:D111"/>
    <mergeCell ref="C112:D112"/>
    <mergeCell ref="C113:D113"/>
    <mergeCell ref="C114:D114"/>
    <mergeCell ref="C115:D115"/>
    <mergeCell ref="C116:D116"/>
    <mergeCell ref="A117:H117"/>
    <mergeCell ref="C118:D118"/>
    <mergeCell ref="C119:D119"/>
    <mergeCell ref="C120:D120"/>
    <mergeCell ref="C121:D121"/>
    <mergeCell ref="C122:D122"/>
    <mergeCell ref="C123:D123"/>
    <mergeCell ref="C124:D124"/>
    <mergeCell ref="C125:D125"/>
    <mergeCell ref="C126:D126"/>
    <mergeCell ref="C127:D127"/>
    <mergeCell ref="C128:D128"/>
    <mergeCell ref="C129:D129"/>
    <mergeCell ref="C130:D130"/>
    <mergeCell ref="C131:D131"/>
    <mergeCell ref="C132:D132"/>
    <mergeCell ref="C133:D133"/>
    <mergeCell ref="A134:H134"/>
    <mergeCell ref="C135:D135"/>
    <mergeCell ref="C136:D136"/>
    <mergeCell ref="C137:D137"/>
    <mergeCell ref="C138:D138"/>
    <mergeCell ref="A139:H139"/>
    <mergeCell ref="B140:D140"/>
    <mergeCell ref="B141:D141"/>
    <mergeCell ref="B142:D142"/>
    <mergeCell ref="A2:A4"/>
    <mergeCell ref="A90:A91"/>
    <mergeCell ref="B2:B4"/>
    <mergeCell ref="B37:B40"/>
    <mergeCell ref="B90:B91"/>
    <mergeCell ref="E2:E4"/>
    <mergeCell ref="E90:E91"/>
    <mergeCell ref="F2:F4"/>
    <mergeCell ref="F90:F91"/>
    <mergeCell ref="G3:G4"/>
    <mergeCell ref="G90:G91"/>
    <mergeCell ref="H3:H4"/>
    <mergeCell ref="H90:H91"/>
    <mergeCell ref="C2:D4"/>
    <mergeCell ref="C90:D91"/>
  </mergeCells>
  <pageMargins left="0.7" right="0.7" top="0.75" bottom="0.75" header="0.3" footer="0.3"/>
  <pageSetup paperSize="9" scale="9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张兆轩</cp:lastModifiedBy>
  <dcterms:created xsi:type="dcterms:W3CDTF">2023-05-12T11:15:00Z</dcterms:created>
  <dcterms:modified xsi:type="dcterms:W3CDTF">2026-04-07T01:54:30Z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64DFE308AC3A4A7D8C53566444D8439D_13</vt:lpwstr>
  </property>
  <property fmtid="{D5CDD505-2E9C-101B-9397-08002B2CF9AE}" pid="4" name="CalculationRule">
    <vt:i4>0</vt:i4>
  </property>
</Properties>
</file>